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動員人数" sheetId="1" r:id="rId1"/>
  </sheets>
  <definedNames/>
  <calcPr fullCalcOnLoad="1"/>
</workbook>
</file>

<file path=xl/sharedStrings.xml><?xml version="1.0" encoding="utf-8"?>
<sst xmlns="http://schemas.openxmlformats.org/spreadsheetml/2006/main" count="159" uniqueCount="99">
  <si>
    <t>植民地期朝鮮末期の、当局による労務および軍要員への動員人数</t>
  </si>
  <si>
    <t>大蔵省管理局『日本人の海外活動に関する歴史的調査』朝鮮編第９分冊（年）より</t>
  </si>
  <si>
    <t>肌色地の数字は『朝鮮総督府　第86回帝国議会説明資料』（不二出版復刻版の第10巻P224）より</t>
  </si>
  <si>
    <t>黒数字は手入力</t>
  </si>
  <si>
    <t>黄色地の数字は原資料の計算が合わないため、他欄の数字に合わせ調整</t>
  </si>
  <si>
    <t>青数字は計算式</t>
  </si>
  <si>
    <t>単位：人</t>
  </si>
  <si>
    <t>P70の表4</t>
  </si>
  <si>
    <t>P70の表5</t>
  </si>
  <si>
    <t>P70の表6</t>
  </si>
  <si>
    <t>算出</t>
  </si>
  <si>
    <t>P69の表3</t>
  </si>
  <si>
    <t>P68の表</t>
  </si>
  <si>
    <t>第86回帝国議会説明資料</t>
  </si>
  <si>
    <r>
      <t>朝鮮内</t>
    </r>
    <r>
      <rPr>
        <sz val="10"/>
        <rFont val="Meiryo UI"/>
        <family val="3"/>
      </rPr>
      <t>に於ける</t>
    </r>
    <r>
      <rPr>
        <b/>
        <sz val="10"/>
        <rFont val="Meiryo UI"/>
        <family val="3"/>
      </rPr>
      <t>官斡旋</t>
    </r>
    <r>
      <rPr>
        <sz val="10"/>
        <rFont val="Meiryo UI"/>
        <family val="3"/>
      </rPr>
      <t>労務者調</t>
    </r>
  </si>
  <si>
    <r>
      <t>道内</t>
    </r>
    <r>
      <rPr>
        <sz val="10"/>
        <rFont val="Meiryo UI"/>
        <family val="3"/>
      </rPr>
      <t>動員数</t>
    </r>
  </si>
  <si>
    <r>
      <t>軍要員</t>
    </r>
    <r>
      <rPr>
        <sz val="10"/>
        <rFont val="Meiryo UI"/>
        <family val="3"/>
      </rPr>
      <t>送出労務員数</t>
    </r>
  </si>
  <si>
    <r>
      <t>国民</t>
    </r>
    <r>
      <rPr>
        <b/>
        <sz val="10"/>
        <rFont val="Meiryo UI"/>
        <family val="3"/>
      </rPr>
      <t>徴用</t>
    </r>
    <r>
      <rPr>
        <sz val="10"/>
        <rFont val="Meiryo UI"/>
        <family val="3"/>
      </rPr>
      <t>実施状況</t>
    </r>
  </si>
  <si>
    <t>現員徴用除く</t>
  </si>
  <si>
    <t>軍以外の徴用</t>
  </si>
  <si>
    <t>朝鮮人労務者対日本動員数</t>
  </si>
  <si>
    <t>朝鮮人労務者の朝鮮外への動員数</t>
  </si>
  <si>
    <t>うち徴用</t>
  </si>
  <si>
    <t>うち徴用以外</t>
  </si>
  <si>
    <t>日本＋樺太＋南洋</t>
  </si>
  <si>
    <t>軍要員</t>
  </si>
  <si>
    <t>その他</t>
  </si>
  <si>
    <t>計</t>
  </si>
  <si>
    <t>日本</t>
  </si>
  <si>
    <t>朝鮮</t>
  </si>
  <si>
    <t>満洲</t>
  </si>
  <si>
    <t>中国その他</t>
  </si>
  <si>
    <t>南方</t>
  </si>
  <si>
    <t>朝鮮内</t>
  </si>
  <si>
    <t>石炭山</t>
  </si>
  <si>
    <t>金属山</t>
  </si>
  <si>
    <t>土建</t>
  </si>
  <si>
    <t>工場其他</t>
  </si>
  <si>
    <t>原資料の計</t>
  </si>
  <si>
    <t>ズレ</t>
  </si>
  <si>
    <t>項目符号</t>
  </si>
  <si>
    <t>A</t>
  </si>
  <si>
    <t>B =C-A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</si>
  <si>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</si>
  <si>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</si>
  <si>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</si>
  <si>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</si>
  <si>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</si>
  <si>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</si>
  <si>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</si>
  <si>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</si>
  <si>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</si>
  <si>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</si>
  <si>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</si>
  <si>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</si>
  <si>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 =E-J</t>
  </si>
  <si>
    <t>P =F-K</t>
  </si>
  <si>
    <t>Q =G-L</t>
  </si>
  <si>
    <t>R =H-M</t>
  </si>
  <si>
    <t>S =I-N</t>
  </si>
  <si>
    <t>T</t>
  </si>
  <si>
    <t>U</t>
  </si>
  <si>
    <t>V</t>
  </si>
  <si>
    <t>W =T-K</t>
  </si>
  <si>
    <t>X =U-J</t>
  </si>
  <si>
    <t>Y =V-N</t>
  </si>
  <si>
    <t>Z (1944～)</t>
  </si>
  <si>
    <t>Z (～1943)</t>
  </si>
  <si>
    <t>P71表より→</t>
  </si>
  <si>
    <t>合計</t>
  </si>
  <si>
    <t>J～Sに分解</t>
  </si>
  <si>
    <t>Aと重複</t>
  </si>
  <si>
    <t>J～N,Wと</t>
  </si>
  <si>
    <t>J～N,Zと</t>
  </si>
  <si>
    <t>Zに含まれる</t>
  </si>
  <si>
    <t>（一致）</t>
  </si>
  <si>
    <t>重複</t>
  </si>
  <si>
    <t>内訳</t>
  </si>
  <si>
    <t>P72本文より</t>
  </si>
  <si>
    <t>官斡旋</t>
  </si>
  <si>
    <t>勤報隊</t>
  </si>
  <si>
    <t>募集</t>
  </si>
  <si>
    <t>B</t>
  </si>
  <si>
    <t>W</t>
  </si>
  <si>
    <t>Z</t>
  </si>
  <si>
    <t>O</t>
  </si>
  <si>
    <t>Q</t>
  </si>
  <si>
    <t>R</t>
  </si>
  <si>
    <t>S</t>
  </si>
  <si>
    <t>労務動員</t>
  </si>
  <si>
    <t xml:space="preserve"> </t>
  </si>
  <si>
    <t>道内</t>
  </si>
  <si>
    <t>朝鮮外</t>
  </si>
  <si>
    <t>「満洲」</t>
  </si>
  <si>
    <t>中国（「満洲」以外）</t>
  </si>
  <si>
    <t>※官・勤・募</t>
  </si>
  <si>
    <t>徴用</t>
  </si>
  <si>
    <t>強制連行等</t>
  </si>
  <si>
    <t>徴用以外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</si>
</sst>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;[RED]\-#,##0"/>
    <numFmt numFmtId="166" formatCode="###0\年"/>
    <numFmt numFmtId="167" formatCode="\+#,##0;[RED]\-#,##0;0"/>
    <numFmt numFmtId="168" formatCode="_ * #,##0_ ;_ * \-#,##0_ ;_ * \-_ ;_ @_ "/>
  </numFmts>
  <fonts count="15">
    <font>
      <sz val="11"/>
      <name val="ＭＳ Ｐゴシック"/>
      <family val="2"/>
    </font>
    <font>
      <sz val="10"/>
      <name val="Arial"/>
      <family val="0"/>
    </font>
    <font>
      <sz val="10"/>
      <name val="Meiryo UI"/>
      <family val="3"/>
    </font>
    <font>
      <sz val="16"/>
      <name val="Meiryo UI"/>
      <family val="3"/>
    </font>
    <font>
      <sz val="12"/>
      <name val="Meiryo UI"/>
      <family val="3"/>
    </font>
    <font>
      <sz val="10"/>
      <color indexed="12"/>
      <name val="Meiryo UI"/>
      <family val="3"/>
    </font>
    <font>
      <b/>
      <sz val="10"/>
      <name val="Meiryo UI"/>
      <family val="3"/>
    </font>
    <font>
      <sz val="10"/>
      <color indexed="60"/>
      <name val="Meiryo UI"/>
      <family val="3"/>
    </font>
    <font>
      <sz val="10"/>
      <color indexed="18"/>
      <name val="Meiryo UI"/>
      <family val="3"/>
    </font>
    <font>
      <sz val="10"/>
      <color indexed="16"/>
      <name val="Meiryo UI"/>
      <family val="3"/>
    </font>
    <font>
      <sz val="10"/>
      <color indexed="10"/>
      <name val="Meiryo UI"/>
      <family val="3"/>
    </font>
    <font>
      <sz val="10"/>
      <color indexed="23"/>
      <name val="Meiryo UI"/>
      <family val="3"/>
    </font>
    <font>
      <b/>
      <sz val="10"/>
      <color indexed="62"/>
      <name val="Meiryo UI"/>
      <family val="3"/>
    </font>
    <font>
      <i/>
      <sz val="9"/>
      <color indexed="62"/>
      <name val="Meiryo UI"/>
      <family val="3"/>
    </font>
    <font>
      <sz val="10"/>
      <color indexed="62"/>
      <name val="Meiryo UI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54"/>
      </left>
      <right style="thin">
        <color indexed="54"/>
      </right>
      <top style="thin">
        <color indexed="8"/>
      </top>
      <bottom style="thin">
        <color indexed="54"/>
      </bottom>
    </border>
    <border>
      <left style="thin">
        <color indexed="5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8"/>
      </right>
      <top>
        <color indexed="63"/>
      </top>
      <bottom style="thin">
        <color indexed="54"/>
      </bottom>
    </border>
    <border>
      <left style="thin"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8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54"/>
      </right>
      <top style="thin">
        <color indexed="54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8"/>
      </bottom>
    </border>
    <border>
      <left style="thin">
        <color indexed="54"/>
      </left>
      <right style="thin">
        <color indexed="8"/>
      </right>
      <top style="thin">
        <color indexed="54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2" fillId="0" borderId="1" xfId="0" applyFont="1" applyBorder="1" applyAlignment="1">
      <alignment/>
    </xf>
    <xf numFmtId="164" fontId="4" fillId="3" borderId="2" xfId="0" applyFont="1" applyFill="1" applyBorder="1" applyAlignment="1">
      <alignment/>
    </xf>
    <xf numFmtId="164" fontId="2" fillId="3" borderId="2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0" xfId="0" applyFont="1" applyAlignment="1">
      <alignment/>
    </xf>
    <xf numFmtId="164" fontId="2" fillId="0" borderId="4" xfId="0" applyFont="1" applyBorder="1" applyAlignment="1">
      <alignment/>
    </xf>
    <xf numFmtId="165" fontId="2" fillId="4" borderId="0" xfId="16" applyFont="1" applyFill="1" applyBorder="1" applyAlignment="1" applyProtection="1">
      <alignment/>
      <protection/>
    </xf>
    <xf numFmtId="164" fontId="2" fillId="4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5" xfId="0" applyFont="1" applyBorder="1" applyAlignment="1">
      <alignment/>
    </xf>
    <xf numFmtId="164" fontId="2" fillId="5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16" applyFont="1" applyFill="1" applyBorder="1" applyAlignment="1" applyProtection="1">
      <alignment/>
      <protection/>
    </xf>
    <xf numFmtId="164" fontId="5" fillId="0" borderId="4" xfId="0" applyFont="1" applyBorder="1" applyAlignment="1">
      <alignment/>
    </xf>
    <xf numFmtId="164" fontId="2" fillId="0" borderId="6" xfId="0" applyFont="1" applyBorder="1" applyAlignment="1">
      <alignment/>
    </xf>
    <xf numFmtId="164" fontId="2" fillId="4" borderId="4" xfId="0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0" xfId="0" applyFont="1" applyBorder="1" applyAlignment="1">
      <alignment/>
    </xf>
    <xf numFmtId="165" fontId="5" fillId="0" borderId="7" xfId="16" applyFont="1" applyFill="1" applyBorder="1" applyAlignment="1" applyProtection="1">
      <alignment/>
      <protection/>
    </xf>
    <xf numFmtId="165" fontId="2" fillId="0" borderId="7" xfId="16" applyFont="1" applyFill="1" applyBorder="1" applyAlignment="1" applyProtection="1">
      <alignment horizontal="left"/>
      <protection/>
    </xf>
    <xf numFmtId="165" fontId="2" fillId="0" borderId="7" xfId="16" applyFont="1" applyFill="1" applyBorder="1" applyAlignment="1" applyProtection="1">
      <alignment/>
      <protection/>
    </xf>
    <xf numFmtId="164" fontId="2" fillId="0" borderId="4" xfId="0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5" fontId="2" fillId="0" borderId="5" xfId="16" applyFont="1" applyFill="1" applyBorder="1" applyAlignment="1" applyProtection="1">
      <alignment horizontal="right"/>
      <protection/>
    </xf>
    <xf numFmtId="165" fontId="2" fillId="0" borderId="0" xfId="16" applyFont="1" applyFill="1" applyBorder="1" applyAlignment="1" applyProtection="1">
      <alignment horizontal="right"/>
      <protection/>
    </xf>
    <xf numFmtId="165" fontId="2" fillId="0" borderId="7" xfId="16" applyFont="1" applyFill="1" applyBorder="1" applyAlignment="1" applyProtection="1">
      <alignment horizontal="right"/>
      <protection/>
    </xf>
    <xf numFmtId="165" fontId="2" fillId="0" borderId="8" xfId="16" applyFont="1" applyFill="1" applyBorder="1" applyAlignment="1" applyProtection="1">
      <alignment horizontal="right"/>
      <protection/>
    </xf>
    <xf numFmtId="164" fontId="7" fillId="2" borderId="0" xfId="0" applyFont="1" applyFill="1" applyAlignment="1">
      <alignment/>
    </xf>
    <xf numFmtId="164" fontId="8" fillId="6" borderId="9" xfId="0" applyFont="1" applyFill="1" applyBorder="1" applyAlignment="1">
      <alignment/>
    </xf>
    <xf numFmtId="164" fontId="8" fillId="6" borderId="10" xfId="0" applyFont="1" applyFill="1" applyBorder="1" applyAlignment="1">
      <alignment horizontal="right"/>
    </xf>
    <xf numFmtId="164" fontId="8" fillId="6" borderId="11" xfId="0" applyFont="1" applyFill="1" applyBorder="1" applyAlignment="1">
      <alignment horizontal="right"/>
    </xf>
    <xf numFmtId="164" fontId="8" fillId="0" borderId="11" xfId="0" applyFont="1" applyBorder="1" applyAlignment="1">
      <alignment horizontal="right"/>
    </xf>
    <xf numFmtId="164" fontId="8" fillId="0" borderId="10" xfId="0" applyFont="1" applyBorder="1" applyAlignment="1">
      <alignment horizontal="right"/>
    </xf>
    <xf numFmtId="165" fontId="8" fillId="6" borderId="12" xfId="16" applyFont="1" applyFill="1" applyBorder="1" applyAlignment="1" applyProtection="1">
      <alignment horizontal="right"/>
      <protection/>
    </xf>
    <xf numFmtId="165" fontId="8" fillId="0" borderId="11" xfId="16" applyFont="1" applyFill="1" applyBorder="1" applyAlignment="1" applyProtection="1">
      <alignment horizontal="right"/>
      <protection/>
    </xf>
    <xf numFmtId="165" fontId="8" fillId="0" borderId="13" xfId="16" applyFont="1" applyFill="1" applyBorder="1" applyAlignment="1" applyProtection="1">
      <alignment horizontal="right"/>
      <protection/>
    </xf>
    <xf numFmtId="165" fontId="8" fillId="6" borderId="11" xfId="16" applyFont="1" applyFill="1" applyBorder="1" applyAlignment="1" applyProtection="1">
      <alignment horizontal="right"/>
      <protection/>
    </xf>
    <xf numFmtId="165" fontId="8" fillId="0" borderId="14" xfId="16" applyFont="1" applyFill="1" applyBorder="1" applyAlignment="1" applyProtection="1">
      <alignment horizontal="right"/>
      <protection/>
    </xf>
    <xf numFmtId="165" fontId="8" fillId="6" borderId="13" xfId="16" applyFont="1" applyFill="1" applyBorder="1" applyAlignment="1" applyProtection="1">
      <alignment horizontal="right"/>
      <protection/>
    </xf>
    <xf numFmtId="164" fontId="8" fillId="0" borderId="10" xfId="0" applyFont="1" applyBorder="1" applyAlignment="1">
      <alignment/>
    </xf>
    <xf numFmtId="164" fontId="8" fillId="0" borderId="11" xfId="0" applyFont="1" applyFill="1" applyBorder="1" applyAlignment="1">
      <alignment horizontal="right"/>
    </xf>
    <xf numFmtId="164" fontId="8" fillId="0" borderId="6" xfId="0" applyFont="1" applyBorder="1" applyAlignment="1">
      <alignment/>
    </xf>
    <xf numFmtId="164" fontId="8" fillId="0" borderId="15" xfId="0" applyFont="1" applyBorder="1" applyAlignment="1">
      <alignment/>
    </xf>
    <xf numFmtId="164" fontId="8" fillId="0" borderId="16" xfId="0" applyFont="1" applyBorder="1" applyAlignment="1">
      <alignment/>
    </xf>
    <xf numFmtId="164" fontId="8" fillId="6" borderId="16" xfId="0" applyFont="1" applyFill="1" applyBorder="1" applyAlignment="1">
      <alignment/>
    </xf>
    <xf numFmtId="164" fontId="8" fillId="0" borderId="17" xfId="0" applyFont="1" applyBorder="1" applyAlignment="1">
      <alignment/>
    </xf>
    <xf numFmtId="164" fontId="8" fillId="0" borderId="0" xfId="0" applyFont="1" applyAlignment="1">
      <alignment/>
    </xf>
    <xf numFmtId="164" fontId="8" fillId="6" borderId="15" xfId="0" applyFont="1" applyFill="1" applyBorder="1" applyAlignment="1">
      <alignment/>
    </xf>
    <xf numFmtId="166" fontId="9" fillId="0" borderId="4" xfId="0" applyNumberFormat="1" applyFont="1" applyBorder="1" applyAlignment="1">
      <alignment horizontal="right"/>
    </xf>
    <xf numFmtId="165" fontId="2" fillId="0" borderId="4" xfId="16" applyFont="1" applyFill="1" applyBorder="1" applyAlignment="1" applyProtection="1">
      <alignment/>
      <protection/>
    </xf>
    <xf numFmtId="165" fontId="2" fillId="0" borderId="0" xfId="16" applyFont="1" applyFill="1" applyBorder="1" applyAlignment="1" applyProtection="1">
      <alignment/>
      <protection/>
    </xf>
    <xf numFmtId="165" fontId="2" fillId="0" borderId="5" xfId="16" applyFont="1" applyFill="1" applyBorder="1" applyAlignment="1" applyProtection="1">
      <alignment/>
      <protection/>
    </xf>
    <xf numFmtId="165" fontId="2" fillId="0" borderId="8" xfId="16" applyFont="1" applyFill="1" applyBorder="1" applyAlignment="1" applyProtection="1">
      <alignment/>
      <protection/>
    </xf>
    <xf numFmtId="165" fontId="5" fillId="0" borderId="8" xfId="16" applyFont="1" applyFill="1" applyBorder="1" applyAlignment="1" applyProtection="1">
      <alignment/>
      <protection/>
    </xf>
    <xf numFmtId="165" fontId="2" fillId="4" borderId="4" xfId="16" applyFont="1" applyFill="1" applyBorder="1" applyAlignment="1" applyProtection="1">
      <alignment/>
      <protection/>
    </xf>
    <xf numFmtId="165" fontId="5" fillId="0" borderId="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10" fillId="0" borderId="4" xfId="0" applyFont="1" applyBorder="1" applyAlignment="1">
      <alignment horizontal="right"/>
    </xf>
    <xf numFmtId="165" fontId="10" fillId="5" borderId="18" xfId="16" applyFont="1" applyFill="1" applyBorder="1" applyAlignment="1" applyProtection="1">
      <alignment/>
      <protection/>
    </xf>
    <xf numFmtId="165" fontId="10" fillId="5" borderId="0" xfId="16" applyFont="1" applyFill="1" applyBorder="1" applyAlignment="1" applyProtection="1">
      <alignment/>
      <protection/>
    </xf>
    <xf numFmtId="165" fontId="5" fillId="5" borderId="0" xfId="16" applyFont="1" applyFill="1" applyBorder="1" applyAlignment="1" applyProtection="1">
      <alignment/>
      <protection/>
    </xf>
    <xf numFmtId="165" fontId="2" fillId="5" borderId="0" xfId="16" applyFont="1" applyFill="1" applyBorder="1" applyAlignment="1" applyProtection="1">
      <alignment/>
      <protection/>
    </xf>
    <xf numFmtId="167" fontId="5" fillId="0" borderId="0" xfId="16" applyNumberFormat="1" applyFont="1" applyFill="1" applyBorder="1" applyAlignment="1" applyProtection="1">
      <alignment/>
      <protection/>
    </xf>
    <xf numFmtId="166" fontId="9" fillId="0" borderId="9" xfId="0" applyNumberFormat="1" applyFont="1" applyBorder="1" applyAlignment="1">
      <alignment horizontal="right"/>
    </xf>
    <xf numFmtId="165" fontId="2" fillId="0" borderId="15" xfId="16" applyFont="1" applyFill="1" applyBorder="1" applyAlignment="1" applyProtection="1">
      <alignment/>
      <protection/>
    </xf>
    <xf numFmtId="165" fontId="5" fillId="0" borderId="16" xfId="16" applyFont="1" applyFill="1" applyBorder="1" applyAlignment="1" applyProtection="1">
      <alignment/>
      <protection/>
    </xf>
    <xf numFmtId="165" fontId="2" fillId="0" borderId="16" xfId="16" applyFont="1" applyFill="1" applyBorder="1" applyAlignment="1" applyProtection="1">
      <alignment/>
      <protection/>
    </xf>
    <xf numFmtId="164" fontId="2" fillId="0" borderId="15" xfId="0" applyFont="1" applyBorder="1" applyAlignment="1">
      <alignment/>
    </xf>
    <xf numFmtId="165" fontId="2" fillId="0" borderId="17" xfId="16" applyFont="1" applyFill="1" applyBorder="1" applyAlignment="1" applyProtection="1">
      <alignment/>
      <protection/>
    </xf>
    <xf numFmtId="165" fontId="2" fillId="0" borderId="19" xfId="16" applyFont="1" applyFill="1" applyBorder="1" applyAlignment="1" applyProtection="1">
      <alignment/>
      <protection/>
    </xf>
    <xf numFmtId="165" fontId="5" fillId="0" borderId="20" xfId="16" applyFont="1" applyFill="1" applyBorder="1" applyAlignment="1" applyProtection="1">
      <alignment/>
      <protection/>
    </xf>
    <xf numFmtId="165" fontId="5" fillId="0" borderId="19" xfId="16" applyFont="1" applyFill="1" applyBorder="1" applyAlignment="1" applyProtection="1">
      <alignment/>
      <protection/>
    </xf>
    <xf numFmtId="165" fontId="5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7" fontId="5" fillId="0" borderId="16" xfId="16" applyNumberFormat="1" applyFont="1" applyFill="1" applyBorder="1" applyAlignment="1" applyProtection="1">
      <alignment/>
      <protection/>
    </xf>
    <xf numFmtId="164" fontId="2" fillId="0" borderId="17" xfId="0" applyFont="1" applyBorder="1" applyAlignment="1">
      <alignment/>
    </xf>
    <xf numFmtId="164" fontId="2" fillId="0" borderId="16" xfId="0" applyFont="1" applyBorder="1" applyAlignment="1">
      <alignment/>
    </xf>
    <xf numFmtId="164" fontId="9" fillId="0" borderId="4" xfId="0" applyFont="1" applyBorder="1" applyAlignment="1">
      <alignment horizontal="right"/>
    </xf>
    <xf numFmtId="165" fontId="5" fillId="0" borderId="4" xfId="16" applyFont="1" applyFill="1" applyBorder="1" applyAlignment="1" applyProtection="1">
      <alignment/>
      <protection/>
    </xf>
    <xf numFmtId="165" fontId="5" fillId="0" borderId="5" xfId="16" applyFont="1" applyFill="1" applyBorder="1" applyAlignment="1" applyProtection="1">
      <alignment/>
      <protection/>
    </xf>
    <xf numFmtId="164" fontId="11" fillId="0" borderId="0" xfId="0" applyFont="1" applyBorder="1" applyAlignment="1">
      <alignment horizontal="right"/>
    </xf>
    <xf numFmtId="164" fontId="2" fillId="0" borderId="12" xfId="0" applyFont="1" applyBorder="1" applyAlignment="1">
      <alignment/>
    </xf>
    <xf numFmtId="164" fontId="12" fillId="7" borderId="21" xfId="0" applyFont="1" applyFill="1" applyBorder="1" applyAlignment="1">
      <alignment/>
    </xf>
    <xf numFmtId="164" fontId="13" fillId="7" borderId="22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14" fillId="0" borderId="23" xfId="0" applyFont="1" applyBorder="1" applyAlignment="1">
      <alignment/>
    </xf>
    <xf numFmtId="165" fontId="14" fillId="0" borderId="24" xfId="16" applyFont="1" applyFill="1" applyBorder="1" applyAlignment="1" applyProtection="1">
      <alignment/>
      <protection/>
    </xf>
    <xf numFmtId="164" fontId="2" fillId="0" borderId="10" xfId="0" applyFont="1" applyFill="1" applyBorder="1" applyAlignment="1">
      <alignment/>
    </xf>
    <xf numFmtId="164" fontId="2" fillId="0" borderId="11" xfId="0" applyFont="1" applyFill="1" applyBorder="1" applyAlignment="1">
      <alignment horizontal="right"/>
    </xf>
    <xf numFmtId="167" fontId="5" fillId="0" borderId="11" xfId="16" applyNumberFormat="1" applyFont="1" applyFill="1" applyBorder="1" applyAlignment="1" applyProtection="1">
      <alignment/>
      <protection/>
    </xf>
    <xf numFmtId="167" fontId="5" fillId="0" borderId="12" xfId="16" applyNumberFormat="1" applyFont="1" applyFill="1" applyBorder="1" applyAlignment="1" applyProtection="1">
      <alignment/>
      <protection/>
    </xf>
    <xf numFmtId="164" fontId="14" fillId="0" borderId="25" xfId="0" applyFont="1" applyBorder="1" applyAlignment="1">
      <alignment/>
    </xf>
    <xf numFmtId="165" fontId="14" fillId="0" borderId="26" xfId="16" applyFont="1" applyFill="1" applyBorder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2" borderId="27" xfId="0" applyFont="1" applyFill="1" applyBorder="1" applyAlignment="1">
      <alignment/>
    </xf>
    <xf numFmtId="164" fontId="8" fillId="6" borderId="1" xfId="0" applyFont="1" applyFill="1" applyBorder="1" applyAlignment="1">
      <alignment/>
    </xf>
    <xf numFmtId="164" fontId="8" fillId="6" borderId="28" xfId="0" applyFont="1" applyFill="1" applyBorder="1" applyAlignment="1">
      <alignment/>
    </xf>
    <xf numFmtId="164" fontId="7" fillId="2" borderId="2" xfId="0" applyFont="1" applyFill="1" applyBorder="1" applyAlignment="1">
      <alignment/>
    </xf>
    <xf numFmtId="164" fontId="7" fillId="2" borderId="29" xfId="0" applyFont="1" applyFill="1" applyBorder="1" applyAlignment="1">
      <alignment/>
    </xf>
    <xf numFmtId="168" fontId="2" fillId="2" borderId="4" xfId="0" applyNumberFormat="1" applyFont="1" applyFill="1" applyBorder="1" applyAlignment="1">
      <alignment/>
    </xf>
    <xf numFmtId="168" fontId="2" fillId="2" borderId="30" xfId="0" applyNumberFormat="1" applyFont="1" applyFill="1" applyBorder="1" applyAlignment="1">
      <alignment/>
    </xf>
    <xf numFmtId="168" fontId="2" fillId="2" borderId="31" xfId="0" applyNumberFormat="1" applyFont="1" applyFill="1" applyBorder="1" applyAlignment="1">
      <alignment/>
    </xf>
    <xf numFmtId="168" fontId="2" fillId="2" borderId="32" xfId="0" applyNumberFormat="1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33" xfId="0" applyFont="1" applyFill="1" applyBorder="1" applyAlignment="1">
      <alignment/>
    </xf>
    <xf numFmtId="168" fontId="2" fillId="2" borderId="34" xfId="0" applyNumberFormat="1" applyFont="1" applyFill="1" applyBorder="1" applyAlignment="1">
      <alignment/>
    </xf>
    <xf numFmtId="164" fontId="2" fillId="2" borderId="35" xfId="0" applyFont="1" applyFill="1" applyBorder="1" applyAlignment="1">
      <alignment/>
    </xf>
    <xf numFmtId="166" fontId="9" fillId="2" borderId="36" xfId="0" applyNumberFormat="1" applyFont="1" applyFill="1" applyBorder="1" applyAlignment="1">
      <alignment horizontal="right"/>
    </xf>
    <xf numFmtId="168" fontId="2" fillId="2" borderId="34" xfId="16" applyNumberFormat="1" applyFont="1" applyFill="1" applyBorder="1" applyAlignment="1" applyProtection="1">
      <alignment/>
      <protection/>
    </xf>
    <xf numFmtId="164" fontId="2" fillId="2" borderId="34" xfId="0" applyFont="1" applyFill="1" applyBorder="1" applyAlignment="1">
      <alignment/>
    </xf>
    <xf numFmtId="164" fontId="9" fillId="2" borderId="34" xfId="0" applyNumberFormat="1" applyFont="1" applyFill="1" applyBorder="1" applyAlignment="1">
      <alignment horizontal="right"/>
    </xf>
    <xf numFmtId="168" fontId="5" fillId="2" borderId="37" xfId="0" applyNumberFormat="1" applyFont="1" applyFill="1" applyBorder="1" applyAlignment="1">
      <alignment/>
    </xf>
    <xf numFmtId="168" fontId="9" fillId="2" borderId="38" xfId="0" applyNumberFormat="1" applyFont="1" applyFill="1" applyBorder="1" applyAlignment="1">
      <alignment horizontal="right"/>
    </xf>
    <xf numFmtId="168" fontId="5" fillId="2" borderId="39" xfId="0" applyNumberFormat="1" applyFont="1" applyFill="1" applyBorder="1" applyAlignment="1">
      <alignment/>
    </xf>
    <xf numFmtId="164" fontId="2" fillId="2" borderId="39" xfId="0" applyFont="1" applyFill="1" applyBorder="1" applyAlignment="1">
      <alignment/>
    </xf>
    <xf numFmtId="168" fontId="9" fillId="2" borderId="39" xfId="0" applyNumberFormat="1" applyFont="1" applyFill="1" applyBorder="1" applyAlignment="1">
      <alignment horizontal="right"/>
    </xf>
    <xf numFmtId="168" fontId="5" fillId="2" borderId="4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885825</xdr:colOff>
      <xdr:row>31</xdr:row>
      <xdr:rowOff>142875</xdr:rowOff>
    </xdr:from>
    <xdr:to>
      <xdr:col>7</xdr:col>
      <xdr:colOff>571500</xdr:colOff>
      <xdr:row>33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162550"/>
          <a:ext cx="23431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" sqref="J1"/>
    </sheetView>
  </sheetViews>
  <sheetFormatPr defaultColWidth="12.00390625" defaultRowHeight="13.5"/>
  <cols>
    <col min="1" max="1" width="2.25390625" style="0" customWidth="1"/>
    <col min="2" max="2" width="9.00390625" style="0" customWidth="1"/>
    <col min="3" max="16384" width="11.625" style="0" customWidth="1"/>
  </cols>
  <sheetData>
    <row r="1" spans="1:48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"/>
      <c r="B3" s="3"/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R3" s="8"/>
      <c r="AS3" s="3"/>
      <c r="AT3" s="6"/>
      <c r="AU3" s="7"/>
      <c r="AV3" s="1"/>
    </row>
    <row r="4" spans="1:48" ht="12.75">
      <c r="A4" s="1"/>
      <c r="B4" s="9"/>
      <c r="C4" s="10" t="s">
        <v>2</v>
      </c>
      <c r="D4" s="10"/>
      <c r="E4" s="11"/>
      <c r="F4" s="11"/>
      <c r="G4" s="11"/>
      <c r="H4" s="11"/>
      <c r="I4" s="11"/>
      <c r="J4" s="11"/>
      <c r="K4" s="12" t="s">
        <v>3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8"/>
      <c r="AS4" s="9"/>
      <c r="AT4" s="12"/>
      <c r="AU4" s="13"/>
      <c r="AV4" s="1"/>
    </row>
    <row r="5" spans="1:48" ht="12.75">
      <c r="A5" s="1"/>
      <c r="B5" s="9"/>
      <c r="C5" s="14" t="s">
        <v>4</v>
      </c>
      <c r="D5" s="14"/>
      <c r="E5" s="14"/>
      <c r="F5" s="14"/>
      <c r="G5" s="14"/>
      <c r="H5" s="14"/>
      <c r="I5" s="12"/>
      <c r="J5" s="12"/>
      <c r="K5" s="15" t="s">
        <v>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  <c r="AR5" s="8"/>
      <c r="AS5" s="9"/>
      <c r="AT5" s="12"/>
      <c r="AU5" s="13"/>
      <c r="AV5" s="1"/>
    </row>
    <row r="6" spans="1:48" ht="12.75">
      <c r="A6" s="1"/>
      <c r="B6" s="9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8"/>
      <c r="AS6" s="9"/>
      <c r="AT6" s="12"/>
      <c r="AU6" s="13"/>
      <c r="AV6" s="1"/>
    </row>
    <row r="7" spans="1:48" ht="12.75">
      <c r="A7" s="1"/>
      <c r="B7" s="9"/>
      <c r="C7" s="9" t="s">
        <v>7</v>
      </c>
      <c r="D7" s="12"/>
      <c r="E7" s="12"/>
      <c r="F7" s="9"/>
      <c r="G7" s="13" t="s">
        <v>8</v>
      </c>
      <c r="H7" s="12" t="s">
        <v>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6" t="s">
        <v>10</v>
      </c>
      <c r="U7" s="12"/>
      <c r="V7" s="12"/>
      <c r="W7" s="12"/>
      <c r="X7" s="12"/>
      <c r="Y7" s="12"/>
      <c r="Z7" s="9"/>
      <c r="AA7" s="12" t="s">
        <v>11</v>
      </c>
      <c r="AB7" s="12"/>
      <c r="AC7" s="12"/>
      <c r="AD7" s="12"/>
      <c r="AE7" s="17" t="s">
        <v>10</v>
      </c>
      <c r="AF7" s="12"/>
      <c r="AG7" s="12"/>
      <c r="AH7" s="12"/>
      <c r="AI7" s="18"/>
      <c r="AJ7" s="12" t="s">
        <v>12</v>
      </c>
      <c r="AK7" s="12"/>
      <c r="AL7" s="12"/>
      <c r="AM7" s="12"/>
      <c r="AN7" s="12"/>
      <c r="AO7" s="12"/>
      <c r="AP7" s="12"/>
      <c r="AQ7" s="13"/>
      <c r="AR7" s="8"/>
      <c r="AS7" s="19" t="s">
        <v>13</v>
      </c>
      <c r="AT7" s="11"/>
      <c r="AU7" s="20"/>
      <c r="AV7" s="1"/>
    </row>
    <row r="8" spans="1:48" ht="12.75">
      <c r="A8" s="1"/>
      <c r="B8" s="9"/>
      <c r="C8" s="21" t="s">
        <v>14</v>
      </c>
      <c r="D8" s="12"/>
      <c r="E8" s="12"/>
      <c r="F8" s="9"/>
      <c r="G8" s="22" t="s">
        <v>15</v>
      </c>
      <c r="H8" s="23" t="s">
        <v>16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4"/>
      <c r="U8" s="12"/>
      <c r="V8" s="12"/>
      <c r="W8" s="12"/>
      <c r="X8" s="12"/>
      <c r="Y8" s="12"/>
      <c r="Z8" s="9"/>
      <c r="AA8" s="12" t="s">
        <v>17</v>
      </c>
      <c r="AB8" s="12"/>
      <c r="AC8" s="12" t="s">
        <v>18</v>
      </c>
      <c r="AD8" s="12"/>
      <c r="AE8" s="9" t="s">
        <v>19</v>
      </c>
      <c r="AF8" s="12"/>
      <c r="AG8" s="12"/>
      <c r="AH8" s="12"/>
      <c r="AI8" s="18"/>
      <c r="AJ8" s="12" t="s">
        <v>20</v>
      </c>
      <c r="AK8" s="12"/>
      <c r="AL8" s="12"/>
      <c r="AM8" s="12"/>
      <c r="AN8" s="12"/>
      <c r="AO8" s="12"/>
      <c r="AP8" s="12"/>
      <c r="AQ8" s="13"/>
      <c r="AR8" s="8"/>
      <c r="AS8" s="19" t="s">
        <v>21</v>
      </c>
      <c r="AT8" s="11"/>
      <c r="AU8" s="20"/>
      <c r="AV8" s="1"/>
    </row>
    <row r="9" spans="1:48" ht="12.75">
      <c r="A9" s="1"/>
      <c r="B9" s="9"/>
      <c r="C9" s="21"/>
      <c r="D9" s="12"/>
      <c r="E9" s="12"/>
      <c r="F9" s="9"/>
      <c r="G9" s="22"/>
      <c r="H9" s="23"/>
      <c r="I9" s="12"/>
      <c r="J9" s="12"/>
      <c r="K9" s="12"/>
      <c r="L9" s="12"/>
      <c r="M9" s="12"/>
      <c r="N9" s="25" t="s">
        <v>22</v>
      </c>
      <c r="O9" s="12"/>
      <c r="P9" s="12"/>
      <c r="Q9" s="12"/>
      <c r="R9" s="12"/>
      <c r="S9" s="12"/>
      <c r="T9" s="26" t="s">
        <v>23</v>
      </c>
      <c r="U9" s="12"/>
      <c r="V9" s="12"/>
      <c r="W9" s="12"/>
      <c r="X9" s="12"/>
      <c r="Y9" s="12"/>
      <c r="Z9" s="9"/>
      <c r="AA9" s="12"/>
      <c r="AB9" s="12"/>
      <c r="AC9" s="12"/>
      <c r="AD9" s="12"/>
      <c r="AE9" s="9"/>
      <c r="AF9" s="12"/>
      <c r="AG9" s="12"/>
      <c r="AH9" s="12"/>
      <c r="AI9" s="18"/>
      <c r="AJ9" s="12"/>
      <c r="AK9" s="12"/>
      <c r="AL9" s="12"/>
      <c r="AM9" s="12"/>
      <c r="AN9" s="12"/>
      <c r="AO9" s="12"/>
      <c r="AP9" s="12"/>
      <c r="AQ9" s="13"/>
      <c r="AR9" s="8"/>
      <c r="AS9" s="9" t="s">
        <v>24</v>
      </c>
      <c r="AT9" s="12"/>
      <c r="AU9" s="13"/>
      <c r="AV9" s="1"/>
    </row>
    <row r="10" spans="1:48" ht="12.75">
      <c r="A10" s="1"/>
      <c r="B10" s="9"/>
      <c r="C10" s="27" t="s">
        <v>25</v>
      </c>
      <c r="D10" s="28" t="s">
        <v>26</v>
      </c>
      <c r="E10" s="28" t="s">
        <v>27</v>
      </c>
      <c r="F10" s="27"/>
      <c r="G10" s="29"/>
      <c r="H10" s="30" t="s">
        <v>28</v>
      </c>
      <c r="I10" s="30" t="s">
        <v>29</v>
      </c>
      <c r="J10" s="30" t="s">
        <v>30</v>
      </c>
      <c r="K10" s="30" t="s">
        <v>31</v>
      </c>
      <c r="L10" s="30" t="s">
        <v>32</v>
      </c>
      <c r="M10" s="30" t="s">
        <v>27</v>
      </c>
      <c r="N10" s="31" t="s">
        <v>28</v>
      </c>
      <c r="O10" s="30" t="s">
        <v>29</v>
      </c>
      <c r="P10" s="30" t="s">
        <v>30</v>
      </c>
      <c r="Q10" s="30" t="s">
        <v>31</v>
      </c>
      <c r="R10" s="30" t="s">
        <v>32</v>
      </c>
      <c r="S10" s="32" t="s">
        <v>27</v>
      </c>
      <c r="T10" s="31" t="s">
        <v>28</v>
      </c>
      <c r="U10" s="30" t="s">
        <v>29</v>
      </c>
      <c r="V10" s="30" t="s">
        <v>30</v>
      </c>
      <c r="W10" s="30" t="s">
        <v>31</v>
      </c>
      <c r="X10" s="30" t="s">
        <v>32</v>
      </c>
      <c r="Y10" s="30" t="s">
        <v>27</v>
      </c>
      <c r="Z10" s="9"/>
      <c r="AA10" s="28" t="s">
        <v>33</v>
      </c>
      <c r="AB10" s="28" t="s">
        <v>28</v>
      </c>
      <c r="AC10" s="28" t="s">
        <v>32</v>
      </c>
      <c r="AD10" s="28" t="s">
        <v>27</v>
      </c>
      <c r="AE10" s="27" t="s">
        <v>33</v>
      </c>
      <c r="AF10" s="28" t="s">
        <v>28</v>
      </c>
      <c r="AG10" s="28" t="s">
        <v>32</v>
      </c>
      <c r="AH10" s="28" t="s">
        <v>27</v>
      </c>
      <c r="AI10" s="18"/>
      <c r="AJ10" s="28" t="s">
        <v>34</v>
      </c>
      <c r="AK10" s="28" t="s">
        <v>35</v>
      </c>
      <c r="AL10" s="28" t="s">
        <v>36</v>
      </c>
      <c r="AM10" s="28" t="s">
        <v>37</v>
      </c>
      <c r="AN10" s="28" t="s">
        <v>27</v>
      </c>
      <c r="AO10" s="28" t="s">
        <v>38</v>
      </c>
      <c r="AP10" s="28" t="s">
        <v>39</v>
      </c>
      <c r="AQ10" s="13"/>
      <c r="AR10" s="8"/>
      <c r="AS10" s="9"/>
      <c r="AT10" s="12"/>
      <c r="AU10" s="13"/>
      <c r="AV10" s="1"/>
    </row>
    <row r="11" spans="1:48" ht="12.75">
      <c r="A11" s="33"/>
      <c r="B11" s="34" t="s">
        <v>40</v>
      </c>
      <c r="C11" s="35" t="s">
        <v>41</v>
      </c>
      <c r="D11" s="36" t="s">
        <v>42</v>
      </c>
      <c r="E11" s="37" t="s">
        <v>43</v>
      </c>
      <c r="F11" s="38"/>
      <c r="G11" s="39" t="s">
        <v>44</v>
      </c>
      <c r="H11" s="40" t="s">
        <v>45</v>
      </c>
      <c r="I11" s="40" t="s">
        <v>46</v>
      </c>
      <c r="J11" s="40" t="s">
        <v>47</v>
      </c>
      <c r="K11" s="40" t="s">
        <v>48</v>
      </c>
      <c r="L11" s="40" t="s">
        <v>49</v>
      </c>
      <c r="M11" s="40"/>
      <c r="N11" s="41" t="s">
        <v>50</v>
      </c>
      <c r="O11" s="42" t="s">
        <v>51</v>
      </c>
      <c r="P11" s="42" t="s">
        <v>52</v>
      </c>
      <c r="Q11" s="42" t="s">
        <v>53</v>
      </c>
      <c r="R11" s="42" t="s">
        <v>54</v>
      </c>
      <c r="S11" s="43"/>
      <c r="T11" s="44" t="s">
        <v>55</v>
      </c>
      <c r="U11" s="40" t="s">
        <v>56</v>
      </c>
      <c r="V11" s="42" t="s">
        <v>57</v>
      </c>
      <c r="W11" s="42" t="s">
        <v>58</v>
      </c>
      <c r="X11" s="42" t="s">
        <v>59</v>
      </c>
      <c r="Y11" s="40"/>
      <c r="Z11" s="45"/>
      <c r="AA11" s="46" t="s">
        <v>60</v>
      </c>
      <c r="AB11" s="37" t="s">
        <v>61</v>
      </c>
      <c r="AC11" s="37" t="s">
        <v>62</v>
      </c>
      <c r="AD11" s="37"/>
      <c r="AE11" s="35" t="s">
        <v>63</v>
      </c>
      <c r="AF11" s="37" t="s">
        <v>64</v>
      </c>
      <c r="AG11" s="37" t="s">
        <v>65</v>
      </c>
      <c r="AH11" s="37"/>
      <c r="AI11" s="47"/>
      <c r="AJ11" s="48"/>
      <c r="AK11" s="49"/>
      <c r="AL11" s="49"/>
      <c r="AM11" s="49"/>
      <c r="AN11" s="50" t="s">
        <v>66</v>
      </c>
      <c r="AO11" s="49"/>
      <c r="AP11" s="49"/>
      <c r="AQ11" s="51"/>
      <c r="AR11" s="52"/>
      <c r="AS11" s="53" t="s">
        <v>67</v>
      </c>
      <c r="AT11" s="49"/>
      <c r="AU11" s="51"/>
      <c r="AV11" s="33"/>
    </row>
    <row r="12" spans="1:48" ht="12.75">
      <c r="A12" s="1"/>
      <c r="B12" s="54">
        <v>1934</v>
      </c>
      <c r="C12" s="55"/>
      <c r="D12" s="16">
        <f>E12-C12</f>
        <v>4418</v>
      </c>
      <c r="E12" s="56">
        <v>4418</v>
      </c>
      <c r="F12" s="9"/>
      <c r="G12" s="57"/>
      <c r="H12" s="56"/>
      <c r="I12" s="56"/>
      <c r="J12" s="56"/>
      <c r="K12" s="56"/>
      <c r="L12" s="56"/>
      <c r="M12" s="16"/>
      <c r="N12" s="26"/>
      <c r="O12" s="56"/>
      <c r="P12" s="56"/>
      <c r="Q12" s="56"/>
      <c r="R12" s="56"/>
      <c r="S12" s="58"/>
      <c r="T12" s="26"/>
      <c r="U12" s="56"/>
      <c r="V12" s="56"/>
      <c r="W12" s="56"/>
      <c r="X12" s="56"/>
      <c r="Y12" s="56"/>
      <c r="Z12" s="9"/>
      <c r="AA12" s="12"/>
      <c r="AB12" s="12"/>
      <c r="AC12" s="12"/>
      <c r="AD12" s="12"/>
      <c r="AE12" s="9"/>
      <c r="AF12" s="12"/>
      <c r="AG12" s="12"/>
      <c r="AH12" s="12"/>
      <c r="AI12" s="18"/>
      <c r="AJ12" s="12"/>
      <c r="AK12" s="12"/>
      <c r="AL12" s="12"/>
      <c r="AM12" s="12"/>
      <c r="AN12" s="12"/>
      <c r="AO12" s="12"/>
      <c r="AP12" s="12"/>
      <c r="AQ12" s="13"/>
      <c r="AR12" s="8"/>
      <c r="AS12" s="9"/>
      <c r="AT12" s="12"/>
      <c r="AU12" s="13"/>
      <c r="AV12" s="1"/>
    </row>
    <row r="13" spans="1:48" ht="12.75">
      <c r="A13" s="1"/>
      <c r="B13" s="54">
        <v>1935</v>
      </c>
      <c r="C13" s="55"/>
      <c r="D13" s="16">
        <f>E13-C13</f>
        <v>1151</v>
      </c>
      <c r="E13" s="56">
        <v>1151</v>
      </c>
      <c r="F13" s="9"/>
      <c r="G13" s="57"/>
      <c r="H13" s="56"/>
      <c r="I13" s="56"/>
      <c r="J13" s="56"/>
      <c r="K13" s="56"/>
      <c r="L13" s="56"/>
      <c r="M13" s="56"/>
      <c r="N13" s="26"/>
      <c r="O13" s="56"/>
      <c r="P13" s="56"/>
      <c r="Q13" s="56"/>
      <c r="R13" s="56"/>
      <c r="S13" s="58"/>
      <c r="T13" s="26"/>
      <c r="U13" s="56"/>
      <c r="V13" s="56"/>
      <c r="W13" s="56"/>
      <c r="X13" s="56"/>
      <c r="Y13" s="56"/>
      <c r="Z13" s="9"/>
      <c r="AA13" s="12"/>
      <c r="AB13" s="12"/>
      <c r="AC13" s="12"/>
      <c r="AD13" s="12"/>
      <c r="AE13" s="9"/>
      <c r="AF13" s="12"/>
      <c r="AG13" s="12"/>
      <c r="AH13" s="12"/>
      <c r="AI13" s="18"/>
      <c r="AJ13" s="12"/>
      <c r="AK13" s="12"/>
      <c r="AL13" s="12"/>
      <c r="AM13" s="12"/>
      <c r="AN13" s="12"/>
      <c r="AO13" s="12"/>
      <c r="AP13" s="12"/>
      <c r="AQ13" s="13"/>
      <c r="AR13" s="8"/>
      <c r="AS13" s="9"/>
      <c r="AT13" s="12"/>
      <c r="AU13" s="13"/>
      <c r="AV13" s="1"/>
    </row>
    <row r="14" spans="1:48" ht="12.75">
      <c r="A14" s="1"/>
      <c r="B14" s="54">
        <v>1936</v>
      </c>
      <c r="C14" s="55"/>
      <c r="D14" s="16">
        <f>E14-C14</f>
        <v>2810</v>
      </c>
      <c r="E14" s="56">
        <v>2810</v>
      </c>
      <c r="F14" s="9"/>
      <c r="G14" s="57"/>
      <c r="H14" s="56"/>
      <c r="I14" s="56"/>
      <c r="J14" s="56"/>
      <c r="K14" s="56"/>
      <c r="L14" s="56"/>
      <c r="M14" s="56"/>
      <c r="N14" s="26"/>
      <c r="O14" s="56"/>
      <c r="P14" s="56"/>
      <c r="Q14" s="56"/>
      <c r="R14" s="56"/>
      <c r="S14" s="58"/>
      <c r="T14" s="26"/>
      <c r="U14" s="56"/>
      <c r="V14" s="56"/>
      <c r="W14" s="56"/>
      <c r="X14" s="56"/>
      <c r="Y14" s="56"/>
      <c r="Z14" s="9"/>
      <c r="AA14" s="12"/>
      <c r="AB14" s="12"/>
      <c r="AC14" s="12"/>
      <c r="AD14" s="12"/>
      <c r="AE14" s="9"/>
      <c r="AF14" s="12"/>
      <c r="AG14" s="12"/>
      <c r="AH14" s="12"/>
      <c r="AI14" s="18"/>
      <c r="AJ14" s="12"/>
      <c r="AK14" s="12"/>
      <c r="AL14" s="12"/>
      <c r="AM14" s="12"/>
      <c r="AN14" s="12"/>
      <c r="AO14" s="12"/>
      <c r="AP14" s="12"/>
      <c r="AQ14" s="13"/>
      <c r="AR14" s="8"/>
      <c r="AS14" s="9"/>
      <c r="AT14" s="12"/>
      <c r="AU14" s="13"/>
      <c r="AV14" s="1"/>
    </row>
    <row r="15" spans="1:48" ht="12.75">
      <c r="A15" s="1"/>
      <c r="B15" s="54">
        <v>1937</v>
      </c>
      <c r="C15" s="55"/>
      <c r="D15" s="16">
        <f>E15-C15</f>
        <v>11965</v>
      </c>
      <c r="E15" s="56">
        <v>11965</v>
      </c>
      <c r="F15" s="9"/>
      <c r="G15" s="57"/>
      <c r="H15" s="56"/>
      <c r="I15" s="56"/>
      <c r="J15" s="56"/>
      <c r="K15" s="56"/>
      <c r="L15" s="56"/>
      <c r="M15" s="56"/>
      <c r="N15" s="26"/>
      <c r="O15" s="56"/>
      <c r="P15" s="56"/>
      <c r="Q15" s="56"/>
      <c r="R15" s="56"/>
      <c r="S15" s="58"/>
      <c r="T15" s="26"/>
      <c r="U15" s="56"/>
      <c r="V15" s="56"/>
      <c r="W15" s="56"/>
      <c r="X15" s="56"/>
      <c r="Y15" s="56"/>
      <c r="Z15" s="9"/>
      <c r="AA15" s="12"/>
      <c r="AB15" s="12"/>
      <c r="AC15" s="12"/>
      <c r="AD15" s="12"/>
      <c r="AE15" s="9"/>
      <c r="AF15" s="12"/>
      <c r="AG15" s="12"/>
      <c r="AH15" s="12"/>
      <c r="AI15" s="18"/>
      <c r="AJ15" s="12"/>
      <c r="AK15" s="12"/>
      <c r="AL15" s="12"/>
      <c r="AM15" s="12"/>
      <c r="AN15" s="12"/>
      <c r="AO15" s="12"/>
      <c r="AP15" s="12"/>
      <c r="AQ15" s="13"/>
      <c r="AR15" s="8"/>
      <c r="AS15" s="9"/>
      <c r="AT15" s="12"/>
      <c r="AU15" s="13"/>
      <c r="AV15" s="1"/>
    </row>
    <row r="16" spans="1:48" ht="12.75">
      <c r="A16" s="1"/>
      <c r="B16" s="54">
        <v>1938</v>
      </c>
      <c r="C16" s="55"/>
      <c r="D16" s="16">
        <f>E16-C16</f>
        <v>19516</v>
      </c>
      <c r="E16" s="56">
        <v>19516</v>
      </c>
      <c r="F16" s="9"/>
      <c r="G16" s="57">
        <v>74194</v>
      </c>
      <c r="H16" s="56"/>
      <c r="I16" s="56"/>
      <c r="J16" s="56"/>
      <c r="K16" s="56"/>
      <c r="L16" s="56"/>
      <c r="M16" s="56"/>
      <c r="N16" s="26"/>
      <c r="O16" s="56"/>
      <c r="P16" s="56"/>
      <c r="Q16" s="56"/>
      <c r="R16" s="56"/>
      <c r="S16" s="58"/>
      <c r="T16" s="26"/>
      <c r="U16" s="56"/>
      <c r="V16" s="56"/>
      <c r="W16" s="56"/>
      <c r="X16" s="56"/>
      <c r="Y16" s="56"/>
      <c r="Z16" s="9"/>
      <c r="AA16" s="12"/>
      <c r="AB16" s="12"/>
      <c r="AC16" s="12"/>
      <c r="AD16" s="12"/>
      <c r="AE16" s="9"/>
      <c r="AF16" s="12"/>
      <c r="AG16" s="12"/>
      <c r="AH16" s="12"/>
      <c r="AI16" s="18"/>
      <c r="AJ16" s="12"/>
      <c r="AK16" s="12"/>
      <c r="AL16" s="12"/>
      <c r="AM16" s="12"/>
      <c r="AN16" s="12"/>
      <c r="AO16" s="12"/>
      <c r="AP16" s="12"/>
      <c r="AQ16" s="13"/>
      <c r="AR16" s="8"/>
      <c r="AS16" s="9"/>
      <c r="AT16" s="12"/>
      <c r="AU16" s="13"/>
      <c r="AV16" s="1"/>
    </row>
    <row r="17" spans="1:48" ht="12.75">
      <c r="A17" s="1"/>
      <c r="B17" s="54">
        <v>1939</v>
      </c>
      <c r="C17" s="55"/>
      <c r="D17" s="16">
        <f>E17-C17</f>
        <v>45289</v>
      </c>
      <c r="E17" s="56">
        <v>45289</v>
      </c>
      <c r="F17" s="9"/>
      <c r="G17" s="57">
        <v>113096</v>
      </c>
      <c r="H17" s="56"/>
      <c r="I17" s="56"/>
      <c r="J17" s="56">
        <v>145</v>
      </c>
      <c r="K17" s="56"/>
      <c r="L17" s="56"/>
      <c r="M17" s="16">
        <f>SUM(H17:L17)</f>
        <v>145</v>
      </c>
      <c r="N17" s="26"/>
      <c r="O17" s="56"/>
      <c r="P17" s="56"/>
      <c r="Q17" s="56"/>
      <c r="R17" s="56"/>
      <c r="S17" s="59">
        <f>SUM(N17:R17)</f>
        <v>0</v>
      </c>
      <c r="T17" s="24"/>
      <c r="U17" s="16"/>
      <c r="V17" s="16">
        <f>J17-P17</f>
        <v>145</v>
      </c>
      <c r="W17" s="16"/>
      <c r="X17" s="16"/>
      <c r="Y17" s="16">
        <f>SUM(T17:X17)</f>
        <v>145</v>
      </c>
      <c r="Z17" s="9"/>
      <c r="AA17" s="12"/>
      <c r="AB17" s="12"/>
      <c r="AC17" s="12"/>
      <c r="AD17" s="12"/>
      <c r="AE17" s="9"/>
      <c r="AF17" s="12"/>
      <c r="AG17" s="12"/>
      <c r="AH17" s="12"/>
      <c r="AI17" s="18"/>
      <c r="AJ17" s="56">
        <v>34659</v>
      </c>
      <c r="AK17" s="56">
        <v>5787</v>
      </c>
      <c r="AL17" s="56">
        <v>12674</v>
      </c>
      <c r="AM17" s="56">
        <v>0</v>
      </c>
      <c r="AN17" s="16"/>
      <c r="AO17" s="56"/>
      <c r="AP17" s="56"/>
      <c r="AQ17" s="13"/>
      <c r="AR17" s="8"/>
      <c r="AS17" s="60">
        <v>53120</v>
      </c>
      <c r="AT17" s="12"/>
      <c r="AU17" s="13"/>
      <c r="AV17" s="1"/>
    </row>
    <row r="18" spans="1:48" ht="12.75">
      <c r="A18" s="1"/>
      <c r="B18" s="54">
        <v>1940</v>
      </c>
      <c r="C18" s="55"/>
      <c r="D18" s="16">
        <f>E18-C18</f>
        <v>61527</v>
      </c>
      <c r="E18" s="56">
        <v>61527</v>
      </c>
      <c r="F18" s="9"/>
      <c r="G18" s="57">
        <v>170644</v>
      </c>
      <c r="H18" s="10">
        <v>65</v>
      </c>
      <c r="I18" s="56"/>
      <c r="J18" s="56">
        <v>656</v>
      </c>
      <c r="K18" s="10">
        <v>25</v>
      </c>
      <c r="L18" s="56"/>
      <c r="M18" s="16">
        <f>SUM(H18:L18)</f>
        <v>746</v>
      </c>
      <c r="N18" s="26"/>
      <c r="O18" s="56"/>
      <c r="P18" s="56"/>
      <c r="Q18" s="56"/>
      <c r="R18" s="56"/>
      <c r="S18" s="59">
        <f>SUM(N18:R18)</f>
        <v>0</v>
      </c>
      <c r="T18" s="24"/>
      <c r="U18" s="16"/>
      <c r="V18" s="16">
        <f>J18-P18</f>
        <v>656</v>
      </c>
      <c r="W18" s="16">
        <f>K18-Q18</f>
        <v>25</v>
      </c>
      <c r="X18" s="16"/>
      <c r="Y18" s="16">
        <f>SUM(T18:X18)</f>
        <v>681</v>
      </c>
      <c r="Z18" s="9"/>
      <c r="AA18" s="12"/>
      <c r="AB18" s="12"/>
      <c r="AC18" s="12"/>
      <c r="AD18" s="12"/>
      <c r="AE18" s="9"/>
      <c r="AF18" s="12"/>
      <c r="AG18" s="12"/>
      <c r="AH18" s="12"/>
      <c r="AI18" s="18"/>
      <c r="AJ18" s="56">
        <v>38176</v>
      </c>
      <c r="AK18" s="56">
        <v>9081</v>
      </c>
      <c r="AL18" s="56">
        <v>9249</v>
      </c>
      <c r="AM18" s="56">
        <v>2892</v>
      </c>
      <c r="AN18" s="16"/>
      <c r="AO18" s="56"/>
      <c r="AP18" s="56"/>
      <c r="AQ18" s="13"/>
      <c r="AR18" s="8"/>
      <c r="AS18" s="60">
        <v>59398</v>
      </c>
      <c r="AT18" s="12"/>
      <c r="AU18" s="13"/>
      <c r="AV18" s="1"/>
    </row>
    <row r="19" spans="1:48" ht="12.75">
      <c r="A19" s="1"/>
      <c r="B19" s="54">
        <v>1941</v>
      </c>
      <c r="C19" s="55">
        <v>1085</v>
      </c>
      <c r="D19" s="16">
        <f>E19-C19</f>
        <v>45802</v>
      </c>
      <c r="E19" s="56">
        <v>46887</v>
      </c>
      <c r="F19" s="9"/>
      <c r="G19" s="57">
        <v>313731</v>
      </c>
      <c r="H19" s="56">
        <v>5396</v>
      </c>
      <c r="I19" s="56">
        <v>1085</v>
      </c>
      <c r="J19" s="56">
        <v>284</v>
      </c>
      <c r="K19" s="56">
        <v>13</v>
      </c>
      <c r="L19" s="56">
        <v>9249</v>
      </c>
      <c r="M19" s="16">
        <f>SUM(H19:L19)</f>
        <v>16027</v>
      </c>
      <c r="N19" s="26">
        <v>4895</v>
      </c>
      <c r="O19" s="56"/>
      <c r="P19" s="56"/>
      <c r="Q19" s="56"/>
      <c r="R19" s="56"/>
      <c r="S19" s="59">
        <f>SUM(N19:R19)</f>
        <v>4895</v>
      </c>
      <c r="T19" s="24">
        <f>H19-N19</f>
        <v>501</v>
      </c>
      <c r="U19" s="16">
        <f>I19-O19</f>
        <v>1085</v>
      </c>
      <c r="V19" s="16">
        <f>J19-P19</f>
        <v>284</v>
      </c>
      <c r="W19" s="16">
        <f>K19-Q19</f>
        <v>13</v>
      </c>
      <c r="X19" s="16">
        <f>L19-R19</f>
        <v>9249</v>
      </c>
      <c r="Y19" s="16">
        <f>SUM(T19:X19)</f>
        <v>11132</v>
      </c>
      <c r="Z19" s="9"/>
      <c r="AA19" s="56"/>
      <c r="AB19" s="56">
        <v>4895</v>
      </c>
      <c r="AC19" s="56"/>
      <c r="AD19" s="16">
        <f>SUM(AA19:AC19)</f>
        <v>4895</v>
      </c>
      <c r="AE19" s="61">
        <f>AA19-O19</f>
        <v>0</v>
      </c>
      <c r="AF19" s="62">
        <f>AB19-N19</f>
        <v>0</v>
      </c>
      <c r="AG19" s="62">
        <f>AC19-R19</f>
        <v>0</v>
      </c>
      <c r="AH19" s="62">
        <f>SUM(AE19:AG19)</f>
        <v>0</v>
      </c>
      <c r="AI19" s="18"/>
      <c r="AJ19" s="56">
        <v>39819</v>
      </c>
      <c r="AK19" s="56">
        <v>9416</v>
      </c>
      <c r="AL19" s="56">
        <v>10965</v>
      </c>
      <c r="AM19" s="56">
        <v>6898</v>
      </c>
      <c r="AN19" s="16"/>
      <c r="AO19" s="56"/>
      <c r="AP19" s="56"/>
      <c r="AQ19" s="13"/>
      <c r="AR19" s="8"/>
      <c r="AS19" s="60">
        <v>67098</v>
      </c>
      <c r="AT19" s="12"/>
      <c r="AU19" s="13"/>
      <c r="AV19" s="1"/>
    </row>
    <row r="20" spans="1:48" ht="12.75">
      <c r="A20" s="1"/>
      <c r="B20" s="54">
        <v>1942</v>
      </c>
      <c r="C20" s="55">
        <v>1723</v>
      </c>
      <c r="D20" s="16">
        <f>E20-C20</f>
        <v>47307</v>
      </c>
      <c r="E20" s="56">
        <v>49030</v>
      </c>
      <c r="F20" s="9"/>
      <c r="G20" s="57">
        <v>333976</v>
      </c>
      <c r="H20" s="56">
        <v>4171</v>
      </c>
      <c r="I20" s="10">
        <v>1813</v>
      </c>
      <c r="J20" s="56">
        <v>293</v>
      </c>
      <c r="K20" s="56">
        <v>50</v>
      </c>
      <c r="L20" s="56">
        <v>16159</v>
      </c>
      <c r="M20" s="16">
        <f>SUM(H20:L20)</f>
        <v>22486</v>
      </c>
      <c r="N20" s="26">
        <v>3871</v>
      </c>
      <c r="O20" s="10">
        <v>90</v>
      </c>
      <c r="P20" s="56"/>
      <c r="Q20" s="56"/>
      <c r="R20" s="56">
        <v>135</v>
      </c>
      <c r="S20" s="59">
        <f>SUM(N20:R20)</f>
        <v>4096</v>
      </c>
      <c r="T20" s="24">
        <f>H20-N20</f>
        <v>300</v>
      </c>
      <c r="U20" s="16">
        <f>I20-O20</f>
        <v>1723</v>
      </c>
      <c r="V20" s="16">
        <f>J20-P20</f>
        <v>293</v>
      </c>
      <c r="W20" s="16">
        <f>K20-Q20</f>
        <v>50</v>
      </c>
      <c r="X20" s="16">
        <f>L20-R20</f>
        <v>16024</v>
      </c>
      <c r="Y20" s="16">
        <f>SUM(T20:X20)</f>
        <v>18390</v>
      </c>
      <c r="Z20" s="9"/>
      <c r="AA20" s="56">
        <v>90</v>
      </c>
      <c r="AB20" s="56">
        <v>3871</v>
      </c>
      <c r="AC20" s="56">
        <v>135</v>
      </c>
      <c r="AD20" s="16">
        <f>SUM(AA20:AC20)</f>
        <v>4096</v>
      </c>
      <c r="AE20" s="61">
        <f>AA20-O20</f>
        <v>0</v>
      </c>
      <c r="AF20" s="62">
        <f>AB20-N20</f>
        <v>0</v>
      </c>
      <c r="AG20" s="62">
        <f>AC20-R20</f>
        <v>0</v>
      </c>
      <c r="AH20" s="62">
        <f>SUM(AE20:AG20)</f>
        <v>0</v>
      </c>
      <c r="AI20" s="18"/>
      <c r="AJ20" s="56">
        <v>78083</v>
      </c>
      <c r="AK20" s="56">
        <v>7632</v>
      </c>
      <c r="AL20" s="56">
        <v>18929</v>
      </c>
      <c r="AM20" s="56">
        <v>15207</v>
      </c>
      <c r="AN20" s="16"/>
      <c r="AO20" s="56"/>
      <c r="AP20" s="56"/>
      <c r="AQ20" s="13"/>
      <c r="AR20" s="8"/>
      <c r="AS20" s="60">
        <v>119851</v>
      </c>
      <c r="AT20" s="12"/>
      <c r="AU20" s="13"/>
      <c r="AV20" s="1"/>
    </row>
    <row r="21" spans="1:48" ht="12.75">
      <c r="A21" s="1"/>
      <c r="B21" s="54">
        <v>1943</v>
      </c>
      <c r="C21" s="55">
        <v>1328</v>
      </c>
      <c r="D21" s="16">
        <f>E21-C21</f>
        <v>57596</v>
      </c>
      <c r="E21" s="56">
        <v>58924</v>
      </c>
      <c r="F21" s="9"/>
      <c r="G21" s="57">
        <v>685733</v>
      </c>
      <c r="H21" s="56">
        <v>4691</v>
      </c>
      <c r="I21" s="56">
        <v>1976</v>
      </c>
      <c r="J21" s="56">
        <v>390</v>
      </c>
      <c r="K21" s="56">
        <v>16</v>
      </c>
      <c r="L21" s="56">
        <v>5242</v>
      </c>
      <c r="M21" s="16">
        <f>SUM(H21:L21)</f>
        <v>12315</v>
      </c>
      <c r="N21" s="26">
        <v>2341</v>
      </c>
      <c r="O21" s="56">
        <v>648</v>
      </c>
      <c r="P21" s="56"/>
      <c r="Q21" s="56"/>
      <c r="R21" s="56"/>
      <c r="S21" s="59">
        <f>SUM(N21:R21)</f>
        <v>2989</v>
      </c>
      <c r="T21" s="24">
        <f>H21-N21</f>
        <v>2350</v>
      </c>
      <c r="U21" s="16">
        <f>I21-O21</f>
        <v>1328</v>
      </c>
      <c r="V21" s="16">
        <f>J21-P21</f>
        <v>390</v>
      </c>
      <c r="W21" s="16">
        <f>K21-Q21</f>
        <v>16</v>
      </c>
      <c r="X21" s="16">
        <f>L21-R21</f>
        <v>5242</v>
      </c>
      <c r="Y21" s="16">
        <f>SUM(T21:X21)</f>
        <v>9326</v>
      </c>
      <c r="Z21" s="9"/>
      <c r="AA21" s="56">
        <v>648</v>
      </c>
      <c r="AB21" s="56">
        <v>2341</v>
      </c>
      <c r="AC21" s="56"/>
      <c r="AD21" s="16">
        <f>SUM(AA21:AC21)</f>
        <v>2989</v>
      </c>
      <c r="AE21" s="61">
        <f>AA21-O21</f>
        <v>0</v>
      </c>
      <c r="AF21" s="62">
        <f>AB21-N21</f>
        <v>0</v>
      </c>
      <c r="AG21" s="62">
        <f>AC21-R21</f>
        <v>0</v>
      </c>
      <c r="AH21" s="62">
        <f>SUM(AE21:AG21)</f>
        <v>0</v>
      </c>
      <c r="AI21" s="18"/>
      <c r="AJ21" s="56">
        <v>68370</v>
      </c>
      <c r="AK21" s="56">
        <v>13763</v>
      </c>
      <c r="AL21" s="56">
        <v>31611</v>
      </c>
      <c r="AM21" s="56">
        <v>14606</v>
      </c>
      <c r="AN21" s="16"/>
      <c r="AO21" s="56"/>
      <c r="AP21" s="56"/>
      <c r="AQ21" s="13"/>
      <c r="AR21" s="8"/>
      <c r="AS21" s="60">
        <v>128350</v>
      </c>
      <c r="AT21" s="12"/>
      <c r="AU21" s="13"/>
      <c r="AV21" s="1"/>
    </row>
    <row r="22" spans="1:48" ht="12.75">
      <c r="A22" s="1"/>
      <c r="B22" s="54">
        <v>1944</v>
      </c>
      <c r="C22" s="55">
        <v>4020</v>
      </c>
      <c r="D22" s="16">
        <f>E22-C22</f>
        <v>72597</v>
      </c>
      <c r="E22" s="56">
        <v>76617</v>
      </c>
      <c r="F22" s="63" t="s">
        <v>68</v>
      </c>
      <c r="G22" s="64">
        <v>2454724</v>
      </c>
      <c r="H22" s="56">
        <v>24071</v>
      </c>
      <c r="I22" s="65">
        <v>13575</v>
      </c>
      <c r="J22" s="56">
        <v>1617</v>
      </c>
      <c r="K22" s="56">
        <v>294</v>
      </c>
      <c r="L22" s="56">
        <v>5885</v>
      </c>
      <c r="M22" s="16">
        <f>SUM(H22:L22)</f>
        <v>45442</v>
      </c>
      <c r="N22" s="26">
        <v>21071</v>
      </c>
      <c r="O22" s="56">
        <v>9555</v>
      </c>
      <c r="P22" s="56"/>
      <c r="Q22" s="56"/>
      <c r="R22" s="56"/>
      <c r="S22" s="59">
        <f>SUM(N22:R22)</f>
        <v>30626</v>
      </c>
      <c r="T22" s="24">
        <f>H22-N22</f>
        <v>3000</v>
      </c>
      <c r="U22" s="16">
        <f>I22-O22</f>
        <v>4020</v>
      </c>
      <c r="V22" s="16">
        <f>J22-P22</f>
        <v>1617</v>
      </c>
      <c r="W22" s="16">
        <f>K22-Q22</f>
        <v>294</v>
      </c>
      <c r="X22" s="16">
        <f>L22-R22</f>
        <v>5885</v>
      </c>
      <c r="Y22" s="16">
        <f>SUM(T22:X22)</f>
        <v>14816</v>
      </c>
      <c r="Z22" s="9"/>
      <c r="AA22" s="56">
        <v>19655</v>
      </c>
      <c r="AB22" s="56">
        <v>201189</v>
      </c>
      <c r="AC22" s="56"/>
      <c r="AD22" s="16">
        <f>SUM(AA22:AC22)</f>
        <v>220844</v>
      </c>
      <c r="AE22" s="61">
        <f>AA22-O22</f>
        <v>10100</v>
      </c>
      <c r="AF22" s="62">
        <f>AB22-N22</f>
        <v>180118</v>
      </c>
      <c r="AG22" s="62">
        <f>AC22-R22</f>
        <v>0</v>
      </c>
      <c r="AH22" s="62">
        <f>SUM(AE22:AG22)</f>
        <v>190218</v>
      </c>
      <c r="AI22" s="18"/>
      <c r="AJ22" s="56">
        <v>82859</v>
      </c>
      <c r="AK22" s="56">
        <v>21442</v>
      </c>
      <c r="AL22" s="56">
        <v>24376</v>
      </c>
      <c r="AM22" s="56">
        <v>157795</v>
      </c>
      <c r="AN22" s="66">
        <f>SUM(AJ22:AM22)</f>
        <v>286472</v>
      </c>
      <c r="AO22" s="67">
        <v>286432</v>
      </c>
      <c r="AP22" s="68">
        <f>AN22-AO22</f>
        <v>40</v>
      </c>
      <c r="AQ22" s="13"/>
      <c r="AR22" s="8"/>
      <c r="AS22" s="9"/>
      <c r="AT22" s="12"/>
      <c r="AU22" s="13"/>
      <c r="AV22" s="1"/>
    </row>
    <row r="23" spans="1:48" ht="12.75">
      <c r="A23" s="1"/>
      <c r="B23" s="69">
        <v>1945</v>
      </c>
      <c r="C23" s="70">
        <v>4312</v>
      </c>
      <c r="D23" s="71">
        <f>E23-C23</f>
        <v>39951</v>
      </c>
      <c r="E23" s="72">
        <v>44263</v>
      </c>
      <c r="F23" s="73"/>
      <c r="G23" s="74"/>
      <c r="H23" s="72">
        <v>31603</v>
      </c>
      <c r="I23" s="72">
        <v>15532</v>
      </c>
      <c r="J23" s="72">
        <v>467</v>
      </c>
      <c r="K23" s="72">
        <v>347</v>
      </c>
      <c r="L23" s="72"/>
      <c r="M23" s="71">
        <f>SUM(H23:L23)</f>
        <v>47949</v>
      </c>
      <c r="N23" s="75">
        <v>30606</v>
      </c>
      <c r="O23" s="72">
        <v>11220</v>
      </c>
      <c r="P23" s="72"/>
      <c r="Q23" s="72"/>
      <c r="R23" s="72"/>
      <c r="S23" s="76">
        <f>SUM(N23:R23)</f>
        <v>41826</v>
      </c>
      <c r="T23" s="77">
        <f>H23-N23</f>
        <v>997</v>
      </c>
      <c r="U23" s="71">
        <f>I23-O23</f>
        <v>4312</v>
      </c>
      <c r="V23" s="71">
        <f>J23-P23</f>
        <v>467</v>
      </c>
      <c r="W23" s="71">
        <f>K23-Q23</f>
        <v>347</v>
      </c>
      <c r="X23" s="71">
        <f>L23-R23</f>
        <v>0</v>
      </c>
      <c r="Y23" s="71">
        <f>SUM(T23:X23)</f>
        <v>6123</v>
      </c>
      <c r="Z23" s="73"/>
      <c r="AA23" s="72">
        <v>23286</v>
      </c>
      <c r="AB23" s="72">
        <v>9786</v>
      </c>
      <c r="AC23" s="72"/>
      <c r="AD23" s="71">
        <f>SUM(AA23:AC23)</f>
        <v>33072</v>
      </c>
      <c r="AE23" s="78">
        <f>AA23-O23</f>
        <v>12066</v>
      </c>
      <c r="AF23" s="79">
        <f>AB23-N23</f>
        <v>-20820</v>
      </c>
      <c r="AG23" s="79">
        <f>AC23-R23</f>
        <v>0</v>
      </c>
      <c r="AH23" s="80">
        <f>SUM(AE23:AG23)</f>
        <v>-8754</v>
      </c>
      <c r="AI23" s="18"/>
      <c r="AJ23" s="70">
        <v>797</v>
      </c>
      <c r="AK23" s="72">
        <v>229</v>
      </c>
      <c r="AL23" s="72">
        <v>836</v>
      </c>
      <c r="AM23" s="72">
        <v>8760</v>
      </c>
      <c r="AN23" s="71">
        <f>SUM(AJ23:AM23)</f>
        <v>10622</v>
      </c>
      <c r="AO23" s="72">
        <v>10622</v>
      </c>
      <c r="AP23" s="81">
        <f>AN23-AO23</f>
        <v>0</v>
      </c>
      <c r="AQ23" s="82"/>
      <c r="AR23" s="8"/>
      <c r="AS23" s="73"/>
      <c r="AT23" s="83"/>
      <c r="AU23" s="82"/>
      <c r="AV23" s="1"/>
    </row>
    <row r="24" spans="1:48" ht="12.75">
      <c r="A24" s="1"/>
      <c r="B24" s="84" t="s">
        <v>69</v>
      </c>
      <c r="C24" s="85">
        <f>SUM(C12:C23)</f>
        <v>12468</v>
      </c>
      <c r="D24" s="16">
        <f>SUM(D12:D23)</f>
        <v>409929</v>
      </c>
      <c r="E24" s="16">
        <f>SUM(E12:E23)</f>
        <v>422397</v>
      </c>
      <c r="F24" s="9"/>
      <c r="G24" s="86">
        <f>SUM(G12:G23)</f>
        <v>4146098</v>
      </c>
      <c r="H24" s="16">
        <f>SUM(H12:H23)</f>
        <v>69997</v>
      </c>
      <c r="I24" s="16">
        <f>SUM(I12:I23)</f>
        <v>33981</v>
      </c>
      <c r="J24" s="16">
        <f>SUM(J12:J23)</f>
        <v>3852</v>
      </c>
      <c r="K24" s="16">
        <f>SUM(K12:K23)</f>
        <v>745</v>
      </c>
      <c r="L24" s="16">
        <f>SUM(L12:L23)</f>
        <v>36535</v>
      </c>
      <c r="M24" s="66">
        <f>SUM(M12:M23)</f>
        <v>145110</v>
      </c>
      <c r="N24" s="24">
        <f>SUM(N12:N23)</f>
        <v>62784</v>
      </c>
      <c r="O24" s="16">
        <f>SUM(O12:O23)</f>
        <v>21513</v>
      </c>
      <c r="P24" s="16">
        <f>SUM(P12:P23)</f>
        <v>0</v>
      </c>
      <c r="Q24" s="16">
        <f>SUM(Q12:Q23)</f>
        <v>0</v>
      </c>
      <c r="R24" s="16">
        <f>SUM(R12:R23)</f>
        <v>135</v>
      </c>
      <c r="S24" s="59">
        <f>SUM(S12:S23)</f>
        <v>84432</v>
      </c>
      <c r="T24" s="24">
        <f>SUM(T12:T23)</f>
        <v>7148</v>
      </c>
      <c r="U24" s="16">
        <f>SUM(U12:U23)</f>
        <v>12468</v>
      </c>
      <c r="V24" s="16">
        <f>SUM(V12:V23)</f>
        <v>3852</v>
      </c>
      <c r="W24" s="16">
        <f>SUM(W12:W23)</f>
        <v>745</v>
      </c>
      <c r="X24" s="16">
        <f>SUM(X12:X23)</f>
        <v>36400</v>
      </c>
      <c r="Y24" s="16">
        <f>SUM(Y12:Y23)</f>
        <v>60613</v>
      </c>
      <c r="Z24" s="9"/>
      <c r="AA24" s="16">
        <f>SUM(AA19:AA23)</f>
        <v>43679</v>
      </c>
      <c r="AB24" s="16">
        <f>SUM(AB19:AB23)</f>
        <v>222082</v>
      </c>
      <c r="AC24" s="16">
        <f>SUM(AC19:AC23)</f>
        <v>135</v>
      </c>
      <c r="AD24" s="16">
        <f>SUM(AD19:AD23)</f>
        <v>265896</v>
      </c>
      <c r="AE24" s="85">
        <f>SUM(AE19:AE23)</f>
        <v>22166</v>
      </c>
      <c r="AF24" s="16">
        <f>SUM(AF19:AF23)</f>
        <v>159298</v>
      </c>
      <c r="AG24" s="16">
        <f>SUM(AG19:AG23)</f>
        <v>0</v>
      </c>
      <c r="AH24" s="86">
        <f>SUM(AH19:AH23)</f>
        <v>181464</v>
      </c>
      <c r="AI24" s="18"/>
      <c r="AJ24" s="16">
        <f>SUM(AJ17:AJ23)</f>
        <v>342763</v>
      </c>
      <c r="AK24" s="16">
        <f>SUM(AK17:AK23)</f>
        <v>67350</v>
      </c>
      <c r="AL24" s="16">
        <f>SUM(AL17:AL23)</f>
        <v>108640</v>
      </c>
      <c r="AM24" s="16">
        <f>SUM(AM17:AM23)</f>
        <v>206158</v>
      </c>
      <c r="AN24" s="16"/>
      <c r="AO24" s="56">
        <v>724787</v>
      </c>
      <c r="AP24" s="56"/>
      <c r="AQ24" s="13"/>
      <c r="AR24" s="8"/>
      <c r="AS24" s="9"/>
      <c r="AT24" s="12"/>
      <c r="AU24" s="13"/>
      <c r="AV24" s="1"/>
    </row>
    <row r="25" spans="1:48" ht="12.75">
      <c r="A25" s="1"/>
      <c r="B25" s="9"/>
      <c r="C25" s="12"/>
      <c r="D25" s="12"/>
      <c r="E25" s="12"/>
      <c r="F25" s="12"/>
      <c r="G25" s="12"/>
      <c r="H25" s="87" t="s">
        <v>70</v>
      </c>
      <c r="I25" s="87" t="s">
        <v>70</v>
      </c>
      <c r="J25" s="87" t="s">
        <v>70</v>
      </c>
      <c r="K25" s="87" t="s">
        <v>70</v>
      </c>
      <c r="L25" s="87" t="s">
        <v>70</v>
      </c>
      <c r="M25" s="12"/>
      <c r="N25" s="12"/>
      <c r="O25" s="12"/>
      <c r="P25" s="12"/>
      <c r="Q25" s="12"/>
      <c r="R25" s="12"/>
      <c r="S25" s="12"/>
      <c r="T25" s="12"/>
      <c r="U25" s="87" t="s">
        <v>71</v>
      </c>
      <c r="V25" s="87"/>
      <c r="W25" s="87"/>
      <c r="X25" s="87"/>
      <c r="Y25" s="87"/>
      <c r="Z25" s="87"/>
      <c r="AA25" s="87" t="s">
        <v>72</v>
      </c>
      <c r="AB25" s="87" t="s">
        <v>73</v>
      </c>
      <c r="AC25" s="87" t="s">
        <v>73</v>
      </c>
      <c r="AD25" s="87"/>
      <c r="AE25" s="87"/>
      <c r="AF25" s="87" t="s">
        <v>74</v>
      </c>
      <c r="AG25" s="87" t="s">
        <v>74</v>
      </c>
      <c r="AH25" s="12"/>
      <c r="AI25" s="13"/>
      <c r="AJ25" s="8"/>
      <c r="AK25" s="8"/>
      <c r="AL25" s="8"/>
      <c r="AM25" s="8"/>
      <c r="AN25" s="8"/>
      <c r="AO25" s="12"/>
      <c r="AP25" s="12"/>
      <c r="AQ25" s="13"/>
      <c r="AR25" s="8"/>
      <c r="AS25" s="9"/>
      <c r="AT25" s="12"/>
      <c r="AU25" s="13"/>
      <c r="AV25" s="1"/>
    </row>
    <row r="26" spans="1:48" ht="12.75">
      <c r="A26" s="1"/>
      <c r="B26" s="9"/>
      <c r="C26" s="12"/>
      <c r="D26" s="12"/>
      <c r="E26" s="12"/>
      <c r="F26" s="12"/>
      <c r="G26" s="12"/>
      <c r="H26" s="8"/>
      <c r="I26" s="8"/>
      <c r="J26" s="8"/>
      <c r="K26" s="8"/>
      <c r="L26" s="8"/>
      <c r="M26" s="28"/>
      <c r="N26" s="28"/>
      <c r="O26" s="28"/>
      <c r="P26" s="28"/>
      <c r="Q26" s="28"/>
      <c r="R26" s="28"/>
      <c r="S26" s="28"/>
      <c r="T26" s="28"/>
      <c r="U26" s="87" t="s">
        <v>75</v>
      </c>
      <c r="V26" s="87"/>
      <c r="W26" s="87"/>
      <c r="X26" s="87"/>
      <c r="Y26" s="87"/>
      <c r="Z26" s="87"/>
      <c r="AA26" s="87" t="s">
        <v>76</v>
      </c>
      <c r="AB26" s="87" t="s">
        <v>76</v>
      </c>
      <c r="AC26" s="87" t="s">
        <v>76</v>
      </c>
      <c r="AD26" s="87"/>
      <c r="AE26" s="87"/>
      <c r="AF26" s="87"/>
      <c r="AG26" s="87"/>
      <c r="AH26" s="8"/>
      <c r="AI26" s="88"/>
      <c r="AJ26" s="8"/>
      <c r="AK26" s="8"/>
      <c r="AL26" s="8"/>
      <c r="AM26" s="8"/>
      <c r="AN26" s="8"/>
      <c r="AO26" s="12"/>
      <c r="AP26" s="12"/>
      <c r="AQ26" s="13"/>
      <c r="AR26" s="8"/>
      <c r="AS26" s="9"/>
      <c r="AT26" s="12"/>
      <c r="AU26" s="13"/>
      <c r="AV26" s="1"/>
    </row>
    <row r="27" spans="1:48" ht="12.75">
      <c r="A27" s="1"/>
      <c r="B27" s="9"/>
      <c r="C27" s="12"/>
      <c r="D27" s="12"/>
      <c r="E27" s="12"/>
      <c r="F27" s="89" t="s">
        <v>77</v>
      </c>
      <c r="G27" s="90" t="s">
        <v>78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1"/>
      <c r="AI27" s="92" t="s">
        <v>38</v>
      </c>
      <c r="AJ27" s="56">
        <v>342620</v>
      </c>
      <c r="AK27" s="56">
        <v>67350</v>
      </c>
      <c r="AL27" s="56">
        <v>108644</v>
      </c>
      <c r="AM27" s="56">
        <v>206078</v>
      </c>
      <c r="AN27" s="57"/>
      <c r="AO27" s="12"/>
      <c r="AP27" s="12"/>
      <c r="AQ27" s="13"/>
      <c r="AR27" s="8"/>
      <c r="AS27" s="9"/>
      <c r="AT27" s="12"/>
      <c r="AU27" s="13"/>
      <c r="AV27" s="1"/>
    </row>
    <row r="28" spans="1:48" ht="12.75">
      <c r="A28" s="1"/>
      <c r="B28" s="9"/>
      <c r="C28" s="12"/>
      <c r="D28" s="12"/>
      <c r="E28" s="12"/>
      <c r="F28" s="93" t="s">
        <v>79</v>
      </c>
      <c r="G28" s="94">
        <v>492131</v>
      </c>
      <c r="H28" s="8"/>
      <c r="I28" s="8"/>
      <c r="J28" s="8"/>
      <c r="K28" s="8"/>
      <c r="L28" s="8"/>
      <c r="M28" s="12"/>
      <c r="N28" s="12"/>
      <c r="O28" s="12"/>
      <c r="P28" s="12"/>
      <c r="Q28" s="12"/>
      <c r="R28" s="12"/>
      <c r="S28" s="12"/>
      <c r="T28" s="12"/>
      <c r="U28" s="8"/>
      <c r="V28" s="8"/>
      <c r="W28" s="8"/>
      <c r="X28" s="8"/>
      <c r="Y28" s="8"/>
      <c r="Z28" s="8"/>
      <c r="AA28" s="8"/>
      <c r="AB28" s="8"/>
      <c r="AC28" s="8"/>
      <c r="AD28" s="12"/>
      <c r="AE28" s="12"/>
      <c r="AF28" s="8"/>
      <c r="AG28" s="8"/>
      <c r="AH28" s="95"/>
      <c r="AI28" s="96" t="s">
        <v>39</v>
      </c>
      <c r="AJ28" s="97">
        <f>AJ24-AJ27</f>
        <v>143</v>
      </c>
      <c r="AK28" s="97">
        <f>AK24-AK27</f>
        <v>0</v>
      </c>
      <c r="AL28" s="97">
        <f>AL24-AL27</f>
        <v>-4</v>
      </c>
      <c r="AM28" s="97">
        <f>AM24-AM27</f>
        <v>80</v>
      </c>
      <c r="AN28" s="98">
        <f>SUM(AJ28:AM28)</f>
        <v>219</v>
      </c>
      <c r="AO28" s="12"/>
      <c r="AP28" s="12"/>
      <c r="AQ28" s="13"/>
      <c r="AR28" s="8"/>
      <c r="AS28" s="9"/>
      <c r="AT28" s="12"/>
      <c r="AU28" s="13"/>
      <c r="AV28" s="1"/>
    </row>
    <row r="29" spans="1:48" ht="12.75">
      <c r="A29" s="1"/>
      <c r="B29" s="9"/>
      <c r="C29" s="12"/>
      <c r="D29" s="12"/>
      <c r="E29" s="12"/>
      <c r="F29" s="93" t="s">
        <v>80</v>
      </c>
      <c r="G29" s="94">
        <v>1925272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8"/>
      <c r="V29" s="8"/>
      <c r="W29" s="8"/>
      <c r="X29" s="8"/>
      <c r="Y29" s="8"/>
      <c r="Z29" s="8"/>
      <c r="AA29" s="8"/>
      <c r="AB29" s="8"/>
      <c r="AC29" s="8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8"/>
      <c r="AS29" s="9"/>
      <c r="AT29" s="12"/>
      <c r="AU29" s="13"/>
      <c r="AV29" s="1"/>
    </row>
    <row r="30" spans="1:48" ht="12.75">
      <c r="A30" s="1"/>
      <c r="B30" s="9"/>
      <c r="C30" s="12"/>
      <c r="D30" s="12"/>
      <c r="E30" s="12"/>
      <c r="F30" s="99" t="s">
        <v>81</v>
      </c>
      <c r="G30" s="100">
        <v>37321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8"/>
      <c r="AS30" s="9"/>
      <c r="AT30" s="12"/>
      <c r="AU30" s="13"/>
      <c r="AV30" s="1"/>
    </row>
    <row r="31" spans="1:48" ht="12.75">
      <c r="A31" s="1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88"/>
      <c r="AR31" s="8"/>
      <c r="AS31" s="101"/>
      <c r="AT31" s="102"/>
      <c r="AU31" s="88"/>
      <c r="AV31" s="1"/>
    </row>
    <row r="32" spans="1:48" ht="12.75">
      <c r="A32" s="1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"/>
    </row>
    <row r="33" spans="1:48" ht="49.5" customHeight="1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33"/>
      <c r="B35" s="104" t="s">
        <v>40</v>
      </c>
      <c r="C35" s="105" t="s">
        <v>44</v>
      </c>
      <c r="D35" s="105" t="s">
        <v>82</v>
      </c>
      <c r="E35" s="105" t="s">
        <v>83</v>
      </c>
      <c r="F35" s="105" t="s">
        <v>84</v>
      </c>
      <c r="G35" s="105" t="s">
        <v>41</v>
      </c>
      <c r="H35" s="105" t="s">
        <v>51</v>
      </c>
      <c r="I35" s="105" t="s">
        <v>85</v>
      </c>
      <c r="J35" s="105" t="s">
        <v>50</v>
      </c>
      <c r="K35" s="105" t="s">
        <v>86</v>
      </c>
      <c r="L35" s="105" t="s">
        <v>52</v>
      </c>
      <c r="M35" s="105" t="s">
        <v>87</v>
      </c>
      <c r="N35" s="105" t="s">
        <v>53</v>
      </c>
      <c r="O35" s="105" t="s">
        <v>88</v>
      </c>
      <c r="P35" s="105" t="s">
        <v>54</v>
      </c>
      <c r="Q35" s="106"/>
      <c r="R35" s="106"/>
      <c r="S35" s="107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</row>
    <row r="36" spans="1:48" ht="12.75">
      <c r="A36" s="1"/>
      <c r="B36" s="108"/>
      <c r="C36" s="109" t="s">
        <v>89</v>
      </c>
      <c r="D36" s="110"/>
      <c r="E36" s="110"/>
      <c r="F36" s="111"/>
      <c r="G36" s="109" t="s">
        <v>25</v>
      </c>
      <c r="H36" s="110"/>
      <c r="I36" s="110"/>
      <c r="J36" s="110"/>
      <c r="K36" s="110"/>
      <c r="L36" s="110"/>
      <c r="M36" s="110"/>
      <c r="N36" s="110"/>
      <c r="O36" s="110"/>
      <c r="P36" s="111" t="s">
        <v>90</v>
      </c>
      <c r="Q36" s="112"/>
      <c r="R36" s="112"/>
      <c r="S36" s="113" t="s">
        <v>69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2.75">
      <c r="A37" s="1"/>
      <c r="B37" s="108"/>
      <c r="C37" s="114" t="s">
        <v>91</v>
      </c>
      <c r="D37" s="109" t="s">
        <v>33</v>
      </c>
      <c r="E37" s="111"/>
      <c r="F37" s="114" t="s">
        <v>92</v>
      </c>
      <c r="G37" s="109" t="s">
        <v>33</v>
      </c>
      <c r="H37" s="111"/>
      <c r="I37" s="109" t="s">
        <v>28</v>
      </c>
      <c r="J37" s="111"/>
      <c r="K37" s="109" t="s">
        <v>93</v>
      </c>
      <c r="L37" s="111"/>
      <c r="M37" s="109" t="s">
        <v>94</v>
      </c>
      <c r="N37" s="111"/>
      <c r="O37" s="109" t="s">
        <v>32</v>
      </c>
      <c r="P37" s="111" t="s">
        <v>90</v>
      </c>
      <c r="Q37" s="112"/>
      <c r="R37" s="112"/>
      <c r="S37" s="11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1"/>
      <c r="B38" s="108"/>
      <c r="C38" s="114" t="s">
        <v>95</v>
      </c>
      <c r="D38" s="114" t="s">
        <v>79</v>
      </c>
      <c r="E38" s="114" t="s">
        <v>96</v>
      </c>
      <c r="F38" s="114" t="s">
        <v>97</v>
      </c>
      <c r="G38" s="114" t="s">
        <v>79</v>
      </c>
      <c r="H38" s="114" t="s">
        <v>96</v>
      </c>
      <c r="I38" s="114" t="s">
        <v>98</v>
      </c>
      <c r="J38" s="114" t="s">
        <v>96</v>
      </c>
      <c r="K38" s="114" t="s">
        <v>98</v>
      </c>
      <c r="L38" s="114" t="s">
        <v>96</v>
      </c>
      <c r="M38" s="114" t="s">
        <v>98</v>
      </c>
      <c r="N38" s="114" t="s">
        <v>96</v>
      </c>
      <c r="O38" s="114" t="s">
        <v>98</v>
      </c>
      <c r="P38" s="114" t="s">
        <v>96</v>
      </c>
      <c r="Q38" s="112"/>
      <c r="R38" s="112"/>
      <c r="S38" s="115" t="s">
        <v>90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2.75">
      <c r="A39" s="1"/>
      <c r="B39" s="116">
        <v>1934</v>
      </c>
      <c r="C39" s="114">
        <f>G12</f>
        <v>0</v>
      </c>
      <c r="D39" s="114">
        <f>D12</f>
        <v>4418</v>
      </c>
      <c r="E39" s="117">
        <f>AE12</f>
        <v>0</v>
      </c>
      <c r="F39" s="117">
        <f>AS12</f>
        <v>0</v>
      </c>
      <c r="G39" s="114">
        <f>C12</f>
        <v>0</v>
      </c>
      <c r="H39" s="114">
        <f>O12</f>
        <v>0</v>
      </c>
      <c r="I39" s="114">
        <f>T12</f>
        <v>0</v>
      </c>
      <c r="J39" s="114">
        <f>N12</f>
        <v>0</v>
      </c>
      <c r="K39" s="114">
        <f>V12</f>
        <v>0</v>
      </c>
      <c r="L39" s="114">
        <f>P12</f>
        <v>0</v>
      </c>
      <c r="M39" s="114">
        <f>W12</f>
        <v>0</v>
      </c>
      <c r="N39" s="114">
        <f>Q12</f>
        <v>0</v>
      </c>
      <c r="O39" s="114">
        <f>X12</f>
        <v>0</v>
      </c>
      <c r="P39" s="114">
        <f>R12</f>
        <v>0</v>
      </c>
      <c r="Q39" s="118"/>
      <c r="R39" s="119">
        <v>1934</v>
      </c>
      <c r="S39" s="120">
        <f>SUM(C39:P39)</f>
        <v>4418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2.75">
      <c r="A40" s="1"/>
      <c r="B40" s="116">
        <v>1935</v>
      </c>
      <c r="C40" s="114">
        <f>G13</f>
        <v>0</v>
      </c>
      <c r="D40" s="114">
        <f>D13</f>
        <v>1151</v>
      </c>
      <c r="E40" s="117">
        <f>AE13</f>
        <v>0</v>
      </c>
      <c r="F40" s="117">
        <f>AS13</f>
        <v>0</v>
      </c>
      <c r="G40" s="114">
        <f>C13</f>
        <v>0</v>
      </c>
      <c r="H40" s="114">
        <f>O13</f>
        <v>0</v>
      </c>
      <c r="I40" s="114">
        <f>T13</f>
        <v>0</v>
      </c>
      <c r="J40" s="114">
        <f>N13</f>
        <v>0</v>
      </c>
      <c r="K40" s="114">
        <f>V13</f>
        <v>0</v>
      </c>
      <c r="L40" s="114">
        <f>P13</f>
        <v>0</v>
      </c>
      <c r="M40" s="114">
        <f>W13</f>
        <v>0</v>
      </c>
      <c r="N40" s="114">
        <f>Q13</f>
        <v>0</v>
      </c>
      <c r="O40" s="114">
        <f>X13</f>
        <v>0</v>
      </c>
      <c r="P40" s="114">
        <f>R13</f>
        <v>0</v>
      </c>
      <c r="Q40" s="118"/>
      <c r="R40" s="119">
        <v>1935</v>
      </c>
      <c r="S40" s="120">
        <f>SUM(C40:P40)</f>
        <v>1151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1"/>
      <c r="B41" s="116">
        <v>1936</v>
      </c>
      <c r="C41" s="114">
        <f>G14</f>
        <v>0</v>
      </c>
      <c r="D41" s="114">
        <f>D14</f>
        <v>2810</v>
      </c>
      <c r="E41" s="117">
        <f>AE14</f>
        <v>0</v>
      </c>
      <c r="F41" s="117">
        <f>AS14</f>
        <v>0</v>
      </c>
      <c r="G41" s="114">
        <f>C14</f>
        <v>0</v>
      </c>
      <c r="H41" s="114">
        <f>O14</f>
        <v>0</v>
      </c>
      <c r="I41" s="114">
        <f>T14</f>
        <v>0</v>
      </c>
      <c r="J41" s="114">
        <f>N14</f>
        <v>0</v>
      </c>
      <c r="K41" s="114">
        <f>V14</f>
        <v>0</v>
      </c>
      <c r="L41" s="114">
        <f>P14</f>
        <v>0</v>
      </c>
      <c r="M41" s="114">
        <f>W14</f>
        <v>0</v>
      </c>
      <c r="N41" s="114">
        <f>Q14</f>
        <v>0</v>
      </c>
      <c r="O41" s="114">
        <f>X14</f>
        <v>0</v>
      </c>
      <c r="P41" s="114">
        <f>R14</f>
        <v>0</v>
      </c>
      <c r="Q41" s="118"/>
      <c r="R41" s="119">
        <v>1936</v>
      </c>
      <c r="S41" s="120">
        <f>SUM(C41:P41)</f>
        <v>2810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2.75">
      <c r="A42" s="1"/>
      <c r="B42" s="116">
        <v>1937</v>
      </c>
      <c r="C42" s="114">
        <f>G15</f>
        <v>0</v>
      </c>
      <c r="D42" s="114">
        <f>D15</f>
        <v>11965</v>
      </c>
      <c r="E42" s="117">
        <f>AE15</f>
        <v>0</v>
      </c>
      <c r="F42" s="117">
        <f>AS15</f>
        <v>0</v>
      </c>
      <c r="G42" s="114">
        <f>C15</f>
        <v>0</v>
      </c>
      <c r="H42" s="114">
        <f>O15</f>
        <v>0</v>
      </c>
      <c r="I42" s="114">
        <f>T15</f>
        <v>0</v>
      </c>
      <c r="J42" s="114">
        <f>N15</f>
        <v>0</v>
      </c>
      <c r="K42" s="114">
        <f>V15</f>
        <v>0</v>
      </c>
      <c r="L42" s="114">
        <f>P15</f>
        <v>0</v>
      </c>
      <c r="M42" s="114">
        <f>W15</f>
        <v>0</v>
      </c>
      <c r="N42" s="114">
        <f>Q15</f>
        <v>0</v>
      </c>
      <c r="O42" s="114">
        <f>X15</f>
        <v>0</v>
      </c>
      <c r="P42" s="114">
        <f>R15</f>
        <v>0</v>
      </c>
      <c r="Q42" s="118"/>
      <c r="R42" s="119">
        <v>1937</v>
      </c>
      <c r="S42" s="120">
        <f>SUM(C42:P42)</f>
        <v>11965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1"/>
      <c r="B43" s="116">
        <v>1938</v>
      </c>
      <c r="C43" s="114">
        <f>G16</f>
        <v>74194</v>
      </c>
      <c r="D43" s="114">
        <f>D16</f>
        <v>19516</v>
      </c>
      <c r="E43" s="117">
        <f>AE16</f>
        <v>0</v>
      </c>
      <c r="F43" s="117">
        <f>AS16</f>
        <v>0</v>
      </c>
      <c r="G43" s="114">
        <f>C16</f>
        <v>0</v>
      </c>
      <c r="H43" s="114">
        <f>O16</f>
        <v>0</v>
      </c>
      <c r="I43" s="114">
        <f>T16</f>
        <v>0</v>
      </c>
      <c r="J43" s="114">
        <f>N16</f>
        <v>0</v>
      </c>
      <c r="K43" s="114">
        <f>V16</f>
        <v>0</v>
      </c>
      <c r="L43" s="114">
        <f>P16</f>
        <v>0</v>
      </c>
      <c r="M43" s="114">
        <f>W16</f>
        <v>0</v>
      </c>
      <c r="N43" s="114">
        <f>Q16</f>
        <v>0</v>
      </c>
      <c r="O43" s="114">
        <f>X16</f>
        <v>0</v>
      </c>
      <c r="P43" s="114">
        <f>R16</f>
        <v>0</v>
      </c>
      <c r="Q43" s="118"/>
      <c r="R43" s="119">
        <v>1938</v>
      </c>
      <c r="S43" s="120">
        <f>SUM(C43:P43)</f>
        <v>93710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1"/>
      <c r="B44" s="116">
        <v>1939</v>
      </c>
      <c r="C44" s="114">
        <f>G17</f>
        <v>113096</v>
      </c>
      <c r="D44" s="114">
        <f>D17</f>
        <v>45289</v>
      </c>
      <c r="E44" s="117">
        <f>AE17</f>
        <v>0</v>
      </c>
      <c r="F44" s="117">
        <f>AS17</f>
        <v>53120</v>
      </c>
      <c r="G44" s="114">
        <f>C17</f>
        <v>0</v>
      </c>
      <c r="H44" s="114">
        <f>O17</f>
        <v>0</v>
      </c>
      <c r="I44" s="114">
        <f>T17</f>
        <v>0</v>
      </c>
      <c r="J44" s="114">
        <f>N17</f>
        <v>0</v>
      </c>
      <c r="K44" s="114">
        <f>V17</f>
        <v>145</v>
      </c>
      <c r="L44" s="114">
        <f>P17</f>
        <v>0</v>
      </c>
      <c r="M44" s="114">
        <f>W17</f>
        <v>0</v>
      </c>
      <c r="N44" s="114">
        <f>Q17</f>
        <v>0</v>
      </c>
      <c r="O44" s="114">
        <f>X17</f>
        <v>0</v>
      </c>
      <c r="P44" s="114">
        <f>R17</f>
        <v>0</v>
      </c>
      <c r="Q44" s="118"/>
      <c r="R44" s="119">
        <v>1939</v>
      </c>
      <c r="S44" s="120">
        <f>SUM(C44:P44)</f>
        <v>211650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1"/>
      <c r="B45" s="116">
        <v>1940</v>
      </c>
      <c r="C45" s="114">
        <f>G18</f>
        <v>170644</v>
      </c>
      <c r="D45" s="114">
        <f>D18</f>
        <v>61527</v>
      </c>
      <c r="E45" s="117">
        <f>AE18</f>
        <v>0</v>
      </c>
      <c r="F45" s="117">
        <f>AS18</f>
        <v>59398</v>
      </c>
      <c r="G45" s="114">
        <f>C18</f>
        <v>0</v>
      </c>
      <c r="H45" s="114">
        <f>O18</f>
        <v>0</v>
      </c>
      <c r="I45" s="114">
        <f>T18</f>
        <v>0</v>
      </c>
      <c r="J45" s="114">
        <f>N18</f>
        <v>0</v>
      </c>
      <c r="K45" s="114">
        <f>V18</f>
        <v>656</v>
      </c>
      <c r="L45" s="114">
        <f>P18</f>
        <v>0</v>
      </c>
      <c r="M45" s="114">
        <f>W18</f>
        <v>25</v>
      </c>
      <c r="N45" s="114">
        <f>Q18</f>
        <v>0</v>
      </c>
      <c r="O45" s="114">
        <f>X18</f>
        <v>0</v>
      </c>
      <c r="P45" s="114">
        <f>R18</f>
        <v>0</v>
      </c>
      <c r="Q45" s="118"/>
      <c r="R45" s="119">
        <v>1940</v>
      </c>
      <c r="S45" s="120">
        <f>SUM(C45:P45)</f>
        <v>292250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1"/>
      <c r="B46" s="116">
        <v>1941</v>
      </c>
      <c r="C46" s="114">
        <f>G19</f>
        <v>313731</v>
      </c>
      <c r="D46" s="114">
        <f>D19</f>
        <v>45802</v>
      </c>
      <c r="E46" s="117">
        <f>AE19</f>
        <v>0</v>
      </c>
      <c r="F46" s="117">
        <f>AS19</f>
        <v>67098</v>
      </c>
      <c r="G46" s="114">
        <f>C19</f>
        <v>1085</v>
      </c>
      <c r="H46" s="114">
        <f>O19</f>
        <v>0</v>
      </c>
      <c r="I46" s="114">
        <f>T19</f>
        <v>501</v>
      </c>
      <c r="J46" s="114">
        <f>N19</f>
        <v>4895</v>
      </c>
      <c r="K46" s="114">
        <f>V19</f>
        <v>284</v>
      </c>
      <c r="L46" s="114">
        <f>P19</f>
        <v>0</v>
      </c>
      <c r="M46" s="114">
        <f>W19</f>
        <v>13</v>
      </c>
      <c r="N46" s="114">
        <f>Q19</f>
        <v>0</v>
      </c>
      <c r="O46" s="114">
        <f>X19</f>
        <v>9249</v>
      </c>
      <c r="P46" s="114">
        <f>R19</f>
        <v>0</v>
      </c>
      <c r="Q46" s="118"/>
      <c r="R46" s="119">
        <v>1941</v>
      </c>
      <c r="S46" s="120">
        <f>SUM(C46:P46)</f>
        <v>442658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2.75">
      <c r="A47" s="1"/>
      <c r="B47" s="116">
        <v>1942</v>
      </c>
      <c r="C47" s="114">
        <f>G20</f>
        <v>333976</v>
      </c>
      <c r="D47" s="114">
        <f>D20</f>
        <v>47307</v>
      </c>
      <c r="E47" s="117">
        <f>AE20</f>
        <v>0</v>
      </c>
      <c r="F47" s="117">
        <f>AS20</f>
        <v>119851</v>
      </c>
      <c r="G47" s="114">
        <f>C20</f>
        <v>1723</v>
      </c>
      <c r="H47" s="114">
        <f>O20</f>
        <v>90</v>
      </c>
      <c r="I47" s="114">
        <f>T20</f>
        <v>300</v>
      </c>
      <c r="J47" s="114">
        <f>N20</f>
        <v>3871</v>
      </c>
      <c r="K47" s="114">
        <f>V20</f>
        <v>293</v>
      </c>
      <c r="L47" s="114">
        <f>P20</f>
        <v>0</v>
      </c>
      <c r="M47" s="114">
        <f>W20</f>
        <v>50</v>
      </c>
      <c r="N47" s="114">
        <f>Q20</f>
        <v>0</v>
      </c>
      <c r="O47" s="114">
        <f>X20</f>
        <v>16024</v>
      </c>
      <c r="P47" s="114">
        <f>R20</f>
        <v>135</v>
      </c>
      <c r="Q47" s="118"/>
      <c r="R47" s="119">
        <v>1942</v>
      </c>
      <c r="S47" s="120">
        <f>SUM(C47:P47)</f>
        <v>523620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1"/>
      <c r="B48" s="116">
        <v>1943</v>
      </c>
      <c r="C48" s="114">
        <f>G21</f>
        <v>685733</v>
      </c>
      <c r="D48" s="114">
        <f>D21</f>
        <v>57596</v>
      </c>
      <c r="E48" s="117">
        <f>AE21</f>
        <v>0</v>
      </c>
      <c r="F48" s="117">
        <f>AS21</f>
        <v>128350</v>
      </c>
      <c r="G48" s="114">
        <f>C21</f>
        <v>1328</v>
      </c>
      <c r="H48" s="114">
        <f>O21</f>
        <v>648</v>
      </c>
      <c r="I48" s="114">
        <f>T21</f>
        <v>2350</v>
      </c>
      <c r="J48" s="114">
        <f>N21</f>
        <v>2341</v>
      </c>
      <c r="K48" s="114">
        <f>V21</f>
        <v>390</v>
      </c>
      <c r="L48" s="114">
        <f>P21</f>
        <v>0</v>
      </c>
      <c r="M48" s="114">
        <f>W21</f>
        <v>16</v>
      </c>
      <c r="N48" s="114">
        <f>Q21</f>
        <v>0</v>
      </c>
      <c r="O48" s="114">
        <f>X21</f>
        <v>5242</v>
      </c>
      <c r="P48" s="114">
        <f>R21</f>
        <v>0</v>
      </c>
      <c r="Q48" s="118"/>
      <c r="R48" s="119">
        <v>1943</v>
      </c>
      <c r="S48" s="120">
        <f>SUM(C48:P48)</f>
        <v>883994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1"/>
      <c r="B49" s="116">
        <v>1944</v>
      </c>
      <c r="C49" s="114">
        <f>G22</f>
        <v>2454724</v>
      </c>
      <c r="D49" s="114">
        <f>D22</f>
        <v>72597</v>
      </c>
      <c r="E49" s="117">
        <f>AE22</f>
        <v>10100</v>
      </c>
      <c r="F49" s="117">
        <f>AN22</f>
        <v>286472</v>
      </c>
      <c r="G49" s="114">
        <f>C22</f>
        <v>4020</v>
      </c>
      <c r="H49" s="114">
        <f>O22</f>
        <v>9555</v>
      </c>
      <c r="I49" s="114">
        <f>T22</f>
        <v>3000</v>
      </c>
      <c r="J49" s="114">
        <f>N22</f>
        <v>21071</v>
      </c>
      <c r="K49" s="114">
        <f>V22</f>
        <v>1617</v>
      </c>
      <c r="L49" s="114">
        <f>P22</f>
        <v>0</v>
      </c>
      <c r="M49" s="114">
        <f>W22</f>
        <v>294</v>
      </c>
      <c r="N49" s="114">
        <f>Q22</f>
        <v>0</v>
      </c>
      <c r="O49" s="114">
        <f>X22</f>
        <v>5885</v>
      </c>
      <c r="P49" s="114">
        <f>R22</f>
        <v>0</v>
      </c>
      <c r="Q49" s="118"/>
      <c r="R49" s="119">
        <v>1944</v>
      </c>
      <c r="S49" s="120">
        <f>SUM(C49:P49)</f>
        <v>2869335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1"/>
      <c r="B50" s="116">
        <v>1945</v>
      </c>
      <c r="C50" s="114">
        <f>G23</f>
        <v>0</v>
      </c>
      <c r="D50" s="114">
        <f>D23</f>
        <v>39951</v>
      </c>
      <c r="E50" s="117">
        <f>AE23</f>
        <v>12066</v>
      </c>
      <c r="F50" s="117">
        <f>AN23</f>
        <v>10622</v>
      </c>
      <c r="G50" s="114">
        <f>C23</f>
        <v>4312</v>
      </c>
      <c r="H50" s="114">
        <f>O23</f>
        <v>11220</v>
      </c>
      <c r="I50" s="114">
        <f>T23</f>
        <v>997</v>
      </c>
      <c r="J50" s="114">
        <f>N23</f>
        <v>30606</v>
      </c>
      <c r="K50" s="114">
        <f>V23</f>
        <v>467</v>
      </c>
      <c r="L50" s="114">
        <f>P23</f>
        <v>0</v>
      </c>
      <c r="M50" s="114">
        <f>W23</f>
        <v>347</v>
      </c>
      <c r="N50" s="114">
        <f>Q23</f>
        <v>0</v>
      </c>
      <c r="O50" s="114">
        <f>X23</f>
        <v>0</v>
      </c>
      <c r="P50" s="114">
        <f>R23</f>
        <v>0</v>
      </c>
      <c r="Q50" s="118"/>
      <c r="R50" s="119">
        <v>1945</v>
      </c>
      <c r="S50" s="120">
        <f>SUM(C50:P50)</f>
        <v>110588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1"/>
      <c r="B51" s="121" t="s">
        <v>69</v>
      </c>
      <c r="C51" s="122">
        <f>SUM(C39:C50)</f>
        <v>4146098</v>
      </c>
      <c r="D51" s="122">
        <f>SUM(D39:D50)</f>
        <v>409929</v>
      </c>
      <c r="E51" s="122">
        <f>SUM(E39:E50)</f>
        <v>22166</v>
      </c>
      <c r="F51" s="122">
        <f>SUM(F39:F50)</f>
        <v>724911</v>
      </c>
      <c r="G51" s="122">
        <f>SUM(G39:G50)</f>
        <v>12468</v>
      </c>
      <c r="H51" s="122">
        <f>SUM(H39:H50)</f>
        <v>21513</v>
      </c>
      <c r="I51" s="122">
        <f>SUM(I39:I50)</f>
        <v>7148</v>
      </c>
      <c r="J51" s="122">
        <f>SUM(J39:J50)</f>
        <v>62784</v>
      </c>
      <c r="K51" s="122">
        <f>SUM(K39:K50)</f>
        <v>3852</v>
      </c>
      <c r="L51" s="122">
        <f>SUM(L39:L50)</f>
        <v>0</v>
      </c>
      <c r="M51" s="122">
        <f>SUM(M39:M50)</f>
        <v>745</v>
      </c>
      <c r="N51" s="122">
        <f>SUM(N39:N50)</f>
        <v>0</v>
      </c>
      <c r="O51" s="122">
        <f>SUM(O39:O50)</f>
        <v>36400</v>
      </c>
      <c r="P51" s="122">
        <f>SUM(P39:P50)</f>
        <v>135</v>
      </c>
      <c r="Q51" s="123"/>
      <c r="R51" s="124" t="s">
        <v>69</v>
      </c>
      <c r="S51" s="125">
        <f>SUM(C51:P51)</f>
        <v>5448149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2016-02-03T21:38:14Z</dcterms:created>
  <dcterms:modified xsi:type="dcterms:W3CDTF">2016-02-03T21:56:39Z</dcterms:modified>
  <cp:category/>
  <cp:version/>
  <cp:contentType/>
  <cp:contentStatus/>
  <cp:revision>1</cp:revision>
</cp:coreProperties>
</file>